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NrAnalizeTipLab" sheetId="1" r:id="rId1"/>
  </sheets>
  <definedNames>
    <definedName name="_xlnm.Print_Titles" localSheetId="0">'NrAnalizeTipLab'!$6:$6</definedName>
  </definedNames>
  <calcPr fullCalcOnLoad="1"/>
</workbook>
</file>

<file path=xl/sharedStrings.xml><?xml version="1.0" encoding="utf-8"?>
<sst xmlns="http://schemas.openxmlformats.org/spreadsheetml/2006/main" count="218" uniqueCount="216">
  <si>
    <t>Casa de asigurari: CAS Maramures</t>
  </si>
  <si>
    <t>Nr. crt</t>
  </si>
  <si>
    <t>Cod investigatie</t>
  </si>
  <si>
    <t>Denumire investigatie</t>
  </si>
  <si>
    <t>2.1002</t>
  </si>
  <si>
    <t>Proteine totale serice</t>
  </si>
  <si>
    <t>Electroforeza proteinelor serice</t>
  </si>
  <si>
    <t>2.10062</t>
  </si>
  <si>
    <t>Transferina</t>
  </si>
  <si>
    <t>2.10063</t>
  </si>
  <si>
    <t>Feritină serică</t>
  </si>
  <si>
    <t>Acid uric seric</t>
  </si>
  <si>
    <t>2.1015</t>
  </si>
  <si>
    <t>Bilirubina totala</t>
  </si>
  <si>
    <t>2.1016</t>
  </si>
  <si>
    <t>Bilirubina directa</t>
  </si>
  <si>
    <t>Glicemie</t>
  </si>
  <si>
    <t>Colesterol seric total</t>
  </si>
  <si>
    <t>HDL colesterol</t>
  </si>
  <si>
    <t>LDL colesterol</t>
  </si>
  <si>
    <t>Trigliceride serice</t>
  </si>
  <si>
    <t>TGP</t>
  </si>
  <si>
    <t>TGO</t>
  </si>
  <si>
    <t>2.10404</t>
  </si>
  <si>
    <t>Creatinkinaza CK</t>
  </si>
  <si>
    <t>Gama GT</t>
  </si>
  <si>
    <t>2.10500</t>
  </si>
  <si>
    <t>Sodiu seric</t>
  </si>
  <si>
    <t>2.10501</t>
  </si>
  <si>
    <t>Potasiu seric</t>
  </si>
  <si>
    <t>Calciu seric total</t>
  </si>
  <si>
    <t>Calciu ionic seric</t>
  </si>
  <si>
    <t>Magneziemie</t>
  </si>
  <si>
    <t>Sideremie</t>
  </si>
  <si>
    <t>2.10507</t>
  </si>
  <si>
    <t>2.1066</t>
  </si>
  <si>
    <t>Bicarbonat seric (EAB)</t>
  </si>
  <si>
    <t>2.1120</t>
  </si>
  <si>
    <t>Uree serica</t>
  </si>
  <si>
    <t>2.1130</t>
  </si>
  <si>
    <t>2.1140</t>
  </si>
  <si>
    <t>Creatinina serica</t>
  </si>
  <si>
    <t>2.1310</t>
  </si>
  <si>
    <t>2.1404</t>
  </si>
  <si>
    <t>2.1420</t>
  </si>
  <si>
    <t>2.1441</t>
  </si>
  <si>
    <t>2.1443</t>
  </si>
  <si>
    <t>2.1510</t>
  </si>
  <si>
    <t>2.1511</t>
  </si>
  <si>
    <t>2.1570</t>
  </si>
  <si>
    <t>2.2030</t>
  </si>
  <si>
    <t>Dozare proteine urinare</t>
  </si>
  <si>
    <t>2.2200</t>
  </si>
  <si>
    <t>Dozare glucoza urinară</t>
  </si>
  <si>
    <t>2.2500</t>
  </si>
  <si>
    <t>TSH</t>
  </si>
  <si>
    <t>2.2502</t>
  </si>
  <si>
    <t>FT4</t>
  </si>
  <si>
    <t>2.2507</t>
  </si>
  <si>
    <t>Parathormonul seric (PTH)</t>
  </si>
  <si>
    <t>2.2509</t>
  </si>
  <si>
    <t>Hormonul foliculinostimulant FSH</t>
  </si>
  <si>
    <t>2.2510</t>
  </si>
  <si>
    <t>Hormonul luteinizant (LH)</t>
  </si>
  <si>
    <t>2.2514</t>
  </si>
  <si>
    <t>Cortizol</t>
  </si>
  <si>
    <t>2.2521</t>
  </si>
  <si>
    <t>Testosteron</t>
  </si>
  <si>
    <t>Estradiol</t>
  </si>
  <si>
    <t>Progesteron</t>
  </si>
  <si>
    <t>Examen complet de urină (sumar + sediment)</t>
  </si>
  <si>
    <t>2.2612</t>
  </si>
  <si>
    <t>Microalbuminuria (albumină urinară)</t>
  </si>
  <si>
    <t>2.2623</t>
  </si>
  <si>
    <t>Creatinină urinară</t>
  </si>
  <si>
    <t>2.2701</t>
  </si>
  <si>
    <t>Depistare hemoragii oculte</t>
  </si>
  <si>
    <t>2.3022</t>
  </si>
  <si>
    <t>Examen bacteriologic din secreții nazale - identificare bacteriană</t>
  </si>
  <si>
    <t>2.3025</t>
  </si>
  <si>
    <t>Examen bacteriologic exudat faringian</t>
  </si>
  <si>
    <t>2.3040</t>
  </si>
  <si>
    <t>Examen bacteriologic din secreții conjunctivale  - identificare bacteriana</t>
  </si>
  <si>
    <t>2.3050</t>
  </si>
  <si>
    <t>Examen bacteriologic din secreții otice - identificare bacteriană</t>
  </si>
  <si>
    <t>Coprocultură - Examen microscopic nativ și colorat, cultură și identificare bacteriană</t>
  </si>
  <si>
    <t>2.3074</t>
  </si>
  <si>
    <t>Examene din secreții vaginale - identificare bacteriana</t>
  </si>
  <si>
    <t>2.3080</t>
  </si>
  <si>
    <t>Examene din secreții uretrale - identificare bacteriană</t>
  </si>
  <si>
    <t>Urocultură - Examen microscopic nativ si colorat, cultură și  identificare bacteriana</t>
  </si>
  <si>
    <t>2.313</t>
  </si>
  <si>
    <t>Antibiograma</t>
  </si>
  <si>
    <t>2.3210</t>
  </si>
  <si>
    <t>Fibrinogenemie</t>
  </si>
  <si>
    <t>Anti-HAV IgM
OBS: MF pot recomanda numai pentru gravide si contactii cazurilor diagnosticate</t>
  </si>
  <si>
    <t>Ag HBs (screening)
OBS: MF pot recomanda numai pentru gravide si contactii cazurilor diagnosticate</t>
  </si>
  <si>
    <t>Anti HCV
OBS: MF pot recomanda numai pentru gravide si contactii cazurilor diagnosticate</t>
  </si>
  <si>
    <t>Testare HIV la gravidă</t>
  </si>
  <si>
    <t>2.3450</t>
  </si>
  <si>
    <t>ASLO</t>
  </si>
  <si>
    <t>VDRL sau RPR</t>
  </si>
  <si>
    <t>Confirmare TPHA</t>
  </si>
  <si>
    <t>2.40203</t>
  </si>
  <si>
    <t>Antigen Helicobacter Pylori</t>
  </si>
  <si>
    <t>IgG seric</t>
  </si>
  <si>
    <t>IgA, seric</t>
  </si>
  <si>
    <t>IgM seric</t>
  </si>
  <si>
    <t>IgE seric</t>
  </si>
  <si>
    <t>Factor rheumatoid</t>
  </si>
  <si>
    <t>2.43044</t>
  </si>
  <si>
    <t>ATPO</t>
  </si>
  <si>
    <t>2.43135</t>
  </si>
  <si>
    <t>PSA</t>
  </si>
  <si>
    <t>2.43136</t>
  </si>
  <si>
    <t>free PSA</t>
  </si>
  <si>
    <t>2.4323</t>
  </si>
  <si>
    <t>2.4331</t>
  </si>
  <si>
    <t>Prolactina</t>
  </si>
  <si>
    <t>2.4332</t>
  </si>
  <si>
    <t>2.4600</t>
  </si>
  <si>
    <t>2.4610</t>
  </si>
  <si>
    <t>2.4680</t>
  </si>
  <si>
    <t>2.4720</t>
  </si>
  <si>
    <t>Fosfataza alcalina</t>
  </si>
  <si>
    <t>2.4961</t>
  </si>
  <si>
    <t>2.50102</t>
  </si>
  <si>
    <t>Examen fungic exudat faringian</t>
  </si>
  <si>
    <t>2.50103</t>
  </si>
  <si>
    <t>Examen fungic din secreții nazale - identificare fungica</t>
  </si>
  <si>
    <t>2.50110</t>
  </si>
  <si>
    <t>Examen fungic din secreții conjunctivale - identificare fungica</t>
  </si>
  <si>
    <t>2.50114</t>
  </si>
  <si>
    <t>Examene din secreții vaginale - identificare fungică</t>
  </si>
  <si>
    <t>2.50115</t>
  </si>
  <si>
    <t>Examene din secreții uretrale - Examen microscopic nativ și colorat, cultură și identificare fungică</t>
  </si>
  <si>
    <t>2.50116</t>
  </si>
  <si>
    <t>Examen fungic urina - Examen microscopic nativ si colorat, cultură și  identificare fungica</t>
  </si>
  <si>
    <t>2.50119</t>
  </si>
  <si>
    <t>Examen fungic din secreții otice - identificare fungică</t>
  </si>
  <si>
    <t>2.50120_1</t>
  </si>
  <si>
    <t>Examen micologic materii fecale</t>
  </si>
  <si>
    <t>2.50120_2</t>
  </si>
  <si>
    <t>Examen fungic din colectie purulenta</t>
  </si>
  <si>
    <t>2.502</t>
  </si>
  <si>
    <t>Antifungigrama</t>
  </si>
  <si>
    <t>2.5032</t>
  </si>
  <si>
    <t>Examen bacteriologic din colecție purulentă - identificare bacteriana</t>
  </si>
  <si>
    <t>2.5063</t>
  </si>
  <si>
    <t>2.5064</t>
  </si>
  <si>
    <t>2.5560</t>
  </si>
  <si>
    <t>2.6021</t>
  </si>
  <si>
    <t>2.6023</t>
  </si>
  <si>
    <t>VSH</t>
  </si>
  <si>
    <t>APTT</t>
  </si>
  <si>
    <t>2.6201</t>
  </si>
  <si>
    <t>2.6204</t>
  </si>
  <si>
    <t>2.6250</t>
  </si>
  <si>
    <t>2.6392</t>
  </si>
  <si>
    <t>2.6691</t>
  </si>
  <si>
    <t>Proteina C reactiva</t>
  </si>
  <si>
    <t>2.6692</t>
  </si>
  <si>
    <t>2.6731</t>
  </si>
  <si>
    <t>2.6732</t>
  </si>
  <si>
    <t>2.6733</t>
  </si>
  <si>
    <t>2.6734</t>
  </si>
  <si>
    <t>2.7120</t>
  </si>
  <si>
    <t>Ex. coproparazitologic</t>
  </si>
  <si>
    <t>2.8030</t>
  </si>
  <si>
    <t>Ex. citologic al frotiului sanguin</t>
  </si>
  <si>
    <t>2.8040</t>
  </si>
  <si>
    <t>Numaratoare reticulocite</t>
  </si>
  <si>
    <t>2.8070</t>
  </si>
  <si>
    <t>Hemoleucograma completa</t>
  </si>
  <si>
    <t>2.8100</t>
  </si>
  <si>
    <t>2.8211</t>
  </si>
  <si>
    <t>Determinare la gravidă a grup sanguin ABO</t>
  </si>
  <si>
    <t>2.8212</t>
  </si>
  <si>
    <t>Determinare grup sanguin Rh</t>
  </si>
  <si>
    <t>2.8230</t>
  </si>
  <si>
    <t>Anticorpi specifici antiRh la gravidă</t>
  </si>
  <si>
    <t>2.8390</t>
  </si>
  <si>
    <t>2.8603</t>
  </si>
  <si>
    <t>2.8622</t>
  </si>
  <si>
    <t>2.9022</t>
  </si>
  <si>
    <t>Citodiagnostic sputa prin incluzii parafina</t>
  </si>
  <si>
    <t>2.9030</t>
  </si>
  <si>
    <t>Teste imunohistochimice</t>
  </si>
  <si>
    <t>2.9160</t>
  </si>
  <si>
    <t>2.9170</t>
  </si>
  <si>
    <t>Citodiag lichid punctie</t>
  </si>
  <si>
    <t>2430011</t>
  </si>
  <si>
    <t>Complement seric C3</t>
  </si>
  <si>
    <t>2430012</t>
  </si>
  <si>
    <t>Complement seric C4</t>
  </si>
  <si>
    <t>TOTAL</t>
  </si>
  <si>
    <t>Fosfor  (fosfat seric)
OBS: MF pot recomanda numai pt. boala cronica de rinichi, pt management caz</t>
  </si>
  <si>
    <t>Timp Quick si INR (International Normalised Ratio)</t>
  </si>
  <si>
    <t>Numar de analize pentru laboratoare de analize medicale</t>
  </si>
  <si>
    <t>Numar investigatii contractate si decontate in anul 2012</t>
  </si>
  <si>
    <t>Numar investigatii contractate si decontate in anul 2013</t>
  </si>
  <si>
    <t>Propunere 2014</t>
  </si>
  <si>
    <t>Numar investigatii contractate si decontate in anul 2014</t>
  </si>
  <si>
    <t>2.9010_1</t>
  </si>
  <si>
    <t>2.9010_2</t>
  </si>
  <si>
    <t>Ex. Histopatologic procedura completa HE* si coloratii speciale(1-3 blocuri)</t>
  </si>
  <si>
    <t>Ex. Histopatologic procedura completa HE* si coloratii speciale(4-6 blocuri)</t>
  </si>
  <si>
    <t>Ex.citologic cervico vaginal  Babes - Papanicolau</t>
  </si>
  <si>
    <t>2.9021_1</t>
  </si>
  <si>
    <t>2.9021_2</t>
  </si>
  <si>
    <t>Bloc inclus la parafina cu diagnostic histopatologic</t>
  </si>
  <si>
    <t>Ex. Histopatologic cu coloratii speciale</t>
  </si>
  <si>
    <t>Propunere 2015</t>
  </si>
  <si>
    <t>Presedinte</t>
  </si>
  <si>
    <t xml:space="preserve">Dr. Dragomir Nora </t>
  </si>
  <si>
    <t>Colegiul Medicilor MM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</si>
</sst>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0.00"/>
    <numFmt numFmtId="181" formatCode="dd/mm/yyyy\ hh\.mm\.ss"/>
  </numFmts>
  <fonts count="26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Arial"/>
      <family val="2"/>
    </font>
    <font>
      <sz val="10"/>
      <color indexed="10"/>
      <name val="Times New Roman"/>
      <family val="0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right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6" fillId="24" borderId="10" xfId="0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4" fillId="24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103">
      <selection activeCell="D113" sqref="D113:D115"/>
    </sheetView>
  </sheetViews>
  <sheetFormatPr defaultColWidth="9.140625" defaultRowHeight="12.75"/>
  <cols>
    <col min="1" max="1" width="6.00390625" style="0" customWidth="1"/>
    <col min="2" max="2" width="8.00390625" style="0" customWidth="1"/>
    <col min="3" max="3" width="16.00390625" style="0" customWidth="1"/>
    <col min="4" max="4" width="18.57421875" style="0" customWidth="1"/>
    <col min="5" max="5" width="10.421875" style="0" customWidth="1"/>
    <col min="6" max="6" width="10.57421875" style="0" customWidth="1"/>
    <col min="7" max="7" width="9.7109375" style="0" customWidth="1"/>
    <col min="8" max="8" width="11.57421875" style="0" customWidth="1"/>
  </cols>
  <sheetData>
    <row r="1" spans="1:7" ht="19.5" customHeight="1">
      <c r="A1" s="1"/>
      <c r="B1" s="1"/>
      <c r="C1" s="1"/>
      <c r="D1" s="1"/>
      <c r="E1" s="1"/>
      <c r="F1" s="1"/>
      <c r="G1" s="1"/>
    </row>
    <row r="2" spans="1:7" ht="0.75" customHeight="1">
      <c r="A2" s="1"/>
      <c r="B2" s="1"/>
      <c r="C2" s="1"/>
      <c r="D2" s="1"/>
      <c r="E2" s="1"/>
      <c r="F2" s="1"/>
      <c r="G2" s="1"/>
    </row>
    <row r="3" spans="1:7" ht="16.5" customHeight="1">
      <c r="A3" s="18" t="s">
        <v>0</v>
      </c>
      <c r="B3" s="18"/>
      <c r="C3" s="18"/>
      <c r="D3" s="18"/>
      <c r="E3" s="18"/>
      <c r="F3" s="18"/>
      <c r="G3" s="18"/>
    </row>
    <row r="4" spans="1:7" ht="23.25" customHeight="1">
      <c r="A4" s="19" t="s">
        <v>198</v>
      </c>
      <c r="B4" s="19"/>
      <c r="C4" s="19"/>
      <c r="D4" s="19"/>
      <c r="E4" s="19"/>
      <c r="F4" s="19"/>
      <c r="G4" s="19"/>
    </row>
    <row r="5" spans="1:7" ht="6.75" customHeight="1">
      <c r="A5" s="1"/>
      <c r="B5" s="1"/>
      <c r="C5" s="1"/>
      <c r="D5" s="1"/>
      <c r="E5" s="1"/>
      <c r="F5" s="1"/>
      <c r="G5" s="1"/>
    </row>
    <row r="6" spans="1:9" ht="76.5" customHeight="1">
      <c r="A6" s="6" t="s">
        <v>1</v>
      </c>
      <c r="B6" s="6" t="s">
        <v>2</v>
      </c>
      <c r="C6" s="20" t="s">
        <v>3</v>
      </c>
      <c r="D6" s="20"/>
      <c r="E6" s="6" t="s">
        <v>199</v>
      </c>
      <c r="F6" s="6" t="s">
        <v>200</v>
      </c>
      <c r="G6" s="6" t="s">
        <v>201</v>
      </c>
      <c r="H6" s="6" t="s">
        <v>202</v>
      </c>
      <c r="I6" s="6" t="s">
        <v>212</v>
      </c>
    </row>
    <row r="7" spans="1:9" ht="22.5" customHeight="1">
      <c r="A7" s="2">
        <v>1</v>
      </c>
      <c r="B7" s="2" t="s">
        <v>4</v>
      </c>
      <c r="C7" s="17" t="s">
        <v>5</v>
      </c>
      <c r="D7" s="17"/>
      <c r="E7" s="4">
        <v>1777</v>
      </c>
      <c r="F7" s="5">
        <v>3238</v>
      </c>
      <c r="G7" s="5">
        <f>MAX(E7*1.2,F7*1.2)</f>
        <v>3885.6</v>
      </c>
      <c r="H7" s="11">
        <v>4461</v>
      </c>
      <c r="I7" s="15">
        <f>IF(H7&gt;0,H7*1.25,G7)</f>
        <v>5576.25</v>
      </c>
    </row>
    <row r="8" spans="1:9" s="10" customFormat="1" ht="22.5" customHeight="1">
      <c r="A8" s="7">
        <f>A7+1</f>
        <v>2</v>
      </c>
      <c r="B8" s="7" t="s">
        <v>7</v>
      </c>
      <c r="C8" s="16" t="s">
        <v>8</v>
      </c>
      <c r="D8" s="16"/>
      <c r="E8" s="8">
        <v>0</v>
      </c>
      <c r="F8" s="9">
        <v>0</v>
      </c>
      <c r="G8" s="9">
        <v>2500</v>
      </c>
      <c r="H8" s="12">
        <v>18</v>
      </c>
      <c r="I8" s="15"/>
    </row>
    <row r="9" spans="1:9" ht="22.5" customHeight="1">
      <c r="A9" s="2">
        <f aca="true" t="shared" si="0" ref="A9:A72">A8+1</f>
        <v>3</v>
      </c>
      <c r="B9" s="2" t="s">
        <v>9</v>
      </c>
      <c r="C9" s="17" t="s">
        <v>10</v>
      </c>
      <c r="D9" s="17"/>
      <c r="E9" s="4">
        <v>0</v>
      </c>
      <c r="F9" s="5">
        <v>0</v>
      </c>
      <c r="G9" s="5">
        <v>2500</v>
      </c>
      <c r="H9" s="11">
        <v>52</v>
      </c>
      <c r="I9" s="15">
        <f aca="true" t="shared" si="1" ref="I9:I71">IF(H9&gt;0,H9*1.25,G9)</f>
        <v>65</v>
      </c>
    </row>
    <row r="10" spans="1:9" ht="22.5" customHeight="1">
      <c r="A10" s="2">
        <f t="shared" si="0"/>
        <v>4</v>
      </c>
      <c r="B10" s="2" t="s">
        <v>12</v>
      </c>
      <c r="C10" s="17" t="s">
        <v>13</v>
      </c>
      <c r="D10" s="17"/>
      <c r="E10" s="4">
        <v>5704</v>
      </c>
      <c r="F10" s="5">
        <v>7799</v>
      </c>
      <c r="G10" s="5">
        <f aca="true" t="shared" si="2" ref="G10:G60">MAX(E10*1.2,F10*1.2)</f>
        <v>9358.8</v>
      </c>
      <c r="H10" s="11">
        <v>9899</v>
      </c>
      <c r="I10" s="15">
        <f t="shared" si="1"/>
        <v>12373.75</v>
      </c>
    </row>
    <row r="11" spans="1:9" ht="22.5" customHeight="1">
      <c r="A11" s="2">
        <f t="shared" si="0"/>
        <v>5</v>
      </c>
      <c r="B11" s="2" t="s">
        <v>14</v>
      </c>
      <c r="C11" s="17" t="s">
        <v>15</v>
      </c>
      <c r="D11" s="17"/>
      <c r="E11" s="4">
        <v>3606</v>
      </c>
      <c r="F11" s="5">
        <v>4744</v>
      </c>
      <c r="G11" s="5">
        <f t="shared" si="2"/>
        <v>5692.8</v>
      </c>
      <c r="H11" s="11">
        <v>5921</v>
      </c>
      <c r="I11" s="15">
        <f t="shared" si="1"/>
        <v>7401.25</v>
      </c>
    </row>
    <row r="12" spans="1:9" ht="22.5" customHeight="1">
      <c r="A12" s="2">
        <f t="shared" si="0"/>
        <v>6</v>
      </c>
      <c r="B12" s="2" t="s">
        <v>23</v>
      </c>
      <c r="C12" s="17" t="s">
        <v>24</v>
      </c>
      <c r="D12" s="17"/>
      <c r="E12" s="4">
        <v>0</v>
      </c>
      <c r="F12" s="5">
        <v>0</v>
      </c>
      <c r="G12" s="5">
        <v>2500</v>
      </c>
      <c r="H12" s="11">
        <v>6</v>
      </c>
      <c r="I12" s="15">
        <f t="shared" si="1"/>
        <v>7.5</v>
      </c>
    </row>
    <row r="13" spans="1:9" ht="22.5" customHeight="1">
      <c r="A13" s="2">
        <f t="shared" si="0"/>
        <v>7</v>
      </c>
      <c r="B13" s="2" t="s">
        <v>26</v>
      </c>
      <c r="C13" s="17" t="s">
        <v>27</v>
      </c>
      <c r="D13" s="17"/>
      <c r="E13" s="4">
        <v>0</v>
      </c>
      <c r="F13" s="5">
        <v>0</v>
      </c>
      <c r="G13" s="5">
        <v>2500</v>
      </c>
      <c r="H13" s="11">
        <v>527</v>
      </c>
      <c r="I13" s="15">
        <f t="shared" si="1"/>
        <v>658.75</v>
      </c>
    </row>
    <row r="14" spans="1:9" ht="22.5" customHeight="1">
      <c r="A14" s="2">
        <f t="shared" si="0"/>
        <v>8</v>
      </c>
      <c r="B14" s="2" t="s">
        <v>28</v>
      </c>
      <c r="C14" s="17" t="s">
        <v>29</v>
      </c>
      <c r="D14" s="17"/>
      <c r="E14" s="4">
        <v>0</v>
      </c>
      <c r="F14" s="5">
        <v>0</v>
      </c>
      <c r="G14" s="5">
        <v>2500</v>
      </c>
      <c r="H14" s="11">
        <v>807</v>
      </c>
      <c r="I14" s="15">
        <f t="shared" si="1"/>
        <v>1008.75</v>
      </c>
    </row>
    <row r="15" spans="1:9" ht="36" customHeight="1">
      <c r="A15" s="2">
        <f t="shared" si="0"/>
        <v>9</v>
      </c>
      <c r="B15" s="2" t="s">
        <v>34</v>
      </c>
      <c r="C15" s="17" t="s">
        <v>196</v>
      </c>
      <c r="D15" s="17"/>
      <c r="E15" s="4">
        <v>0</v>
      </c>
      <c r="F15" s="5">
        <v>0</v>
      </c>
      <c r="G15" s="5">
        <v>2500</v>
      </c>
      <c r="H15" s="11">
        <v>45</v>
      </c>
      <c r="I15" s="15">
        <f t="shared" si="1"/>
        <v>56.25</v>
      </c>
    </row>
    <row r="16" spans="1:9" ht="28.5" customHeight="1">
      <c r="A16" s="2">
        <f t="shared" si="0"/>
        <v>10</v>
      </c>
      <c r="B16" s="7" t="s">
        <v>35</v>
      </c>
      <c r="C16" s="16" t="s">
        <v>36</v>
      </c>
      <c r="D16" s="16"/>
      <c r="E16" s="8">
        <v>0</v>
      </c>
      <c r="F16" s="9">
        <v>0</v>
      </c>
      <c r="G16" s="9">
        <v>2500</v>
      </c>
      <c r="H16" s="12">
        <v>0</v>
      </c>
      <c r="I16" s="15"/>
    </row>
    <row r="17" spans="1:9" ht="22.5" customHeight="1">
      <c r="A17" s="2">
        <f t="shared" si="0"/>
        <v>11</v>
      </c>
      <c r="B17" s="2" t="s">
        <v>37</v>
      </c>
      <c r="C17" s="17" t="s">
        <v>38</v>
      </c>
      <c r="D17" s="17"/>
      <c r="E17" s="4">
        <v>18870</v>
      </c>
      <c r="F17" s="5">
        <v>22662</v>
      </c>
      <c r="G17" s="5">
        <f t="shared" si="2"/>
        <v>27194.399999999998</v>
      </c>
      <c r="H17" s="11">
        <v>32666</v>
      </c>
      <c r="I17" s="15">
        <f t="shared" si="1"/>
        <v>40832.5</v>
      </c>
    </row>
    <row r="18" spans="1:9" ht="22.5" customHeight="1">
      <c r="A18" s="2">
        <f t="shared" si="0"/>
        <v>12</v>
      </c>
      <c r="B18" s="2" t="s">
        <v>39</v>
      </c>
      <c r="C18" s="17" t="s">
        <v>11</v>
      </c>
      <c r="D18" s="17"/>
      <c r="E18" s="4">
        <v>8504</v>
      </c>
      <c r="F18" s="5">
        <v>10541</v>
      </c>
      <c r="G18" s="5">
        <f t="shared" si="2"/>
        <v>12649.199999999999</v>
      </c>
      <c r="H18" s="11">
        <v>16671</v>
      </c>
      <c r="I18" s="15">
        <f t="shared" si="1"/>
        <v>20838.75</v>
      </c>
    </row>
    <row r="19" spans="1:9" ht="22.5" customHeight="1">
      <c r="A19" s="2">
        <f t="shared" si="0"/>
        <v>13</v>
      </c>
      <c r="B19" s="2" t="s">
        <v>40</v>
      </c>
      <c r="C19" s="17" t="s">
        <v>41</v>
      </c>
      <c r="D19" s="17"/>
      <c r="E19" s="4">
        <v>27289</v>
      </c>
      <c r="F19" s="5">
        <v>32136</v>
      </c>
      <c r="G19" s="5">
        <f t="shared" si="2"/>
        <v>38563.2</v>
      </c>
      <c r="H19" s="11">
        <v>45692</v>
      </c>
      <c r="I19" s="15">
        <f t="shared" si="1"/>
        <v>57115</v>
      </c>
    </row>
    <row r="20" spans="1:9" ht="22.5" customHeight="1">
      <c r="A20" s="2">
        <f t="shared" si="0"/>
        <v>14</v>
      </c>
      <c r="B20" s="2" t="s">
        <v>42</v>
      </c>
      <c r="C20" s="17" t="s">
        <v>16</v>
      </c>
      <c r="D20" s="17"/>
      <c r="E20" s="4">
        <v>36151</v>
      </c>
      <c r="F20" s="5">
        <v>41337</v>
      </c>
      <c r="G20" s="5">
        <f t="shared" si="2"/>
        <v>49604.4</v>
      </c>
      <c r="H20" s="11">
        <v>58056</v>
      </c>
      <c r="I20" s="15">
        <f t="shared" si="1"/>
        <v>72570</v>
      </c>
    </row>
    <row r="21" spans="1:9" ht="22.5" customHeight="1">
      <c r="A21" s="2">
        <f t="shared" si="0"/>
        <v>15</v>
      </c>
      <c r="B21" s="2" t="s">
        <v>43</v>
      </c>
      <c r="C21" s="17" t="s">
        <v>20</v>
      </c>
      <c r="D21" s="17"/>
      <c r="E21" s="4">
        <v>27679</v>
      </c>
      <c r="F21" s="5">
        <v>31053</v>
      </c>
      <c r="G21" s="5">
        <f t="shared" si="2"/>
        <v>37263.6</v>
      </c>
      <c r="H21" s="11">
        <v>43513</v>
      </c>
      <c r="I21" s="15">
        <f t="shared" si="1"/>
        <v>54391.25</v>
      </c>
    </row>
    <row r="22" spans="1:9" ht="22.5" customHeight="1">
      <c r="A22" s="2">
        <f t="shared" si="0"/>
        <v>16</v>
      </c>
      <c r="B22" s="2" t="s">
        <v>44</v>
      </c>
      <c r="C22" s="17" t="s">
        <v>17</v>
      </c>
      <c r="D22" s="17"/>
      <c r="E22" s="4">
        <v>27928</v>
      </c>
      <c r="F22" s="5">
        <v>31547</v>
      </c>
      <c r="G22" s="5">
        <f t="shared" si="2"/>
        <v>37856.4</v>
      </c>
      <c r="H22" s="11">
        <v>44137</v>
      </c>
      <c r="I22" s="15">
        <f t="shared" si="1"/>
        <v>55171.25</v>
      </c>
    </row>
    <row r="23" spans="1:9" ht="22.5" customHeight="1">
      <c r="A23" s="2">
        <f t="shared" si="0"/>
        <v>17</v>
      </c>
      <c r="B23" s="2" t="s">
        <v>45</v>
      </c>
      <c r="C23" s="17" t="s">
        <v>18</v>
      </c>
      <c r="D23" s="17"/>
      <c r="E23" s="4">
        <v>13761</v>
      </c>
      <c r="F23" s="5">
        <v>17250</v>
      </c>
      <c r="G23" s="5">
        <f t="shared" si="2"/>
        <v>20700</v>
      </c>
      <c r="H23" s="11">
        <v>23451</v>
      </c>
      <c r="I23" s="15">
        <f t="shared" si="1"/>
        <v>29313.75</v>
      </c>
    </row>
    <row r="24" spans="1:9" ht="22.5" customHeight="1">
      <c r="A24" s="2">
        <f t="shared" si="0"/>
        <v>18</v>
      </c>
      <c r="B24" s="2" t="s">
        <v>46</v>
      </c>
      <c r="C24" s="17" t="s">
        <v>19</v>
      </c>
      <c r="D24" s="17"/>
      <c r="E24" s="4">
        <v>7172</v>
      </c>
      <c r="F24" s="5">
        <v>9746</v>
      </c>
      <c r="G24" s="5">
        <f t="shared" si="2"/>
        <v>11695.199999999999</v>
      </c>
      <c r="H24" s="11">
        <v>14084</v>
      </c>
      <c r="I24" s="15">
        <f t="shared" si="1"/>
        <v>17605</v>
      </c>
    </row>
    <row r="25" spans="1:9" ht="22.5" customHeight="1">
      <c r="A25" s="2">
        <f t="shared" si="0"/>
        <v>19</v>
      </c>
      <c r="B25" s="2" t="s">
        <v>47</v>
      </c>
      <c r="C25" s="17" t="s">
        <v>31</v>
      </c>
      <c r="D25" s="17"/>
      <c r="E25" s="4">
        <v>8572</v>
      </c>
      <c r="F25" s="5">
        <v>11075</v>
      </c>
      <c r="G25" s="5">
        <f t="shared" si="2"/>
        <v>13290</v>
      </c>
      <c r="H25" s="11">
        <v>16805</v>
      </c>
      <c r="I25" s="15">
        <f t="shared" si="1"/>
        <v>21006.25</v>
      </c>
    </row>
    <row r="26" spans="1:9" ht="22.5" customHeight="1">
      <c r="A26" s="2">
        <f t="shared" si="0"/>
        <v>20</v>
      </c>
      <c r="B26" s="2" t="s">
        <v>48</v>
      </c>
      <c r="C26" s="17" t="s">
        <v>30</v>
      </c>
      <c r="D26" s="17"/>
      <c r="E26" s="4">
        <v>15860</v>
      </c>
      <c r="F26" s="5">
        <v>20125</v>
      </c>
      <c r="G26" s="5">
        <f t="shared" si="2"/>
        <v>24150</v>
      </c>
      <c r="H26" s="11">
        <v>28072</v>
      </c>
      <c r="I26" s="15">
        <f t="shared" si="1"/>
        <v>35090</v>
      </c>
    </row>
    <row r="27" spans="1:9" ht="22.5" customHeight="1">
      <c r="A27" s="2">
        <f t="shared" si="0"/>
        <v>21</v>
      </c>
      <c r="B27" s="2" t="s">
        <v>49</v>
      </c>
      <c r="C27" s="17" t="s">
        <v>32</v>
      </c>
      <c r="D27" s="17"/>
      <c r="E27" s="4">
        <v>13981</v>
      </c>
      <c r="F27" s="5">
        <v>17647</v>
      </c>
      <c r="G27" s="5">
        <f t="shared" si="2"/>
        <v>21176.399999999998</v>
      </c>
      <c r="H27" s="11">
        <v>25584</v>
      </c>
      <c r="I27" s="15">
        <f t="shared" si="1"/>
        <v>31980</v>
      </c>
    </row>
    <row r="28" spans="1:9" ht="22.5" customHeight="1">
      <c r="A28" s="2">
        <f t="shared" si="0"/>
        <v>22</v>
      </c>
      <c r="B28" s="2" t="s">
        <v>50</v>
      </c>
      <c r="C28" s="17" t="s">
        <v>51</v>
      </c>
      <c r="D28" s="17"/>
      <c r="E28" s="4">
        <v>11</v>
      </c>
      <c r="F28" s="5">
        <v>12</v>
      </c>
      <c r="G28" s="5">
        <f t="shared" si="2"/>
        <v>14.399999999999999</v>
      </c>
      <c r="H28" s="11">
        <v>332</v>
      </c>
      <c r="I28" s="15">
        <f t="shared" si="1"/>
        <v>415</v>
      </c>
    </row>
    <row r="29" spans="1:9" ht="22.5" customHeight="1">
      <c r="A29" s="2">
        <f t="shared" si="0"/>
        <v>23</v>
      </c>
      <c r="B29" s="2" t="s">
        <v>52</v>
      </c>
      <c r="C29" s="17" t="s">
        <v>53</v>
      </c>
      <c r="D29" s="17"/>
      <c r="E29" s="4">
        <v>71</v>
      </c>
      <c r="F29" s="5">
        <v>41</v>
      </c>
      <c r="G29" s="5">
        <f t="shared" si="2"/>
        <v>85.2</v>
      </c>
      <c r="H29" s="11">
        <v>94</v>
      </c>
      <c r="I29" s="15">
        <f t="shared" si="1"/>
        <v>117.5</v>
      </c>
    </row>
    <row r="30" spans="1:9" ht="22.5" customHeight="1">
      <c r="A30" s="2">
        <f t="shared" si="0"/>
        <v>24</v>
      </c>
      <c r="B30" s="2" t="s">
        <v>54</v>
      </c>
      <c r="C30" s="17" t="s">
        <v>55</v>
      </c>
      <c r="D30" s="17"/>
      <c r="E30" s="4">
        <v>4044</v>
      </c>
      <c r="F30" s="3">
        <v>5821</v>
      </c>
      <c r="G30" s="5">
        <f t="shared" si="2"/>
        <v>6985.2</v>
      </c>
      <c r="H30" s="11">
        <v>11175</v>
      </c>
      <c r="I30" s="15">
        <f t="shared" si="1"/>
        <v>13968.75</v>
      </c>
    </row>
    <row r="31" spans="1:9" ht="22.5" customHeight="1">
      <c r="A31" s="2">
        <f t="shared" si="0"/>
        <v>25</v>
      </c>
      <c r="B31" s="2" t="s">
        <v>56</v>
      </c>
      <c r="C31" s="17" t="s">
        <v>57</v>
      </c>
      <c r="D31" s="17"/>
      <c r="E31" s="4">
        <v>4076</v>
      </c>
      <c r="F31" s="3">
        <v>6004</v>
      </c>
      <c r="G31" s="5">
        <f t="shared" si="2"/>
        <v>7204.8</v>
      </c>
      <c r="H31" s="11">
        <v>10720</v>
      </c>
      <c r="I31" s="15">
        <f t="shared" si="1"/>
        <v>13400</v>
      </c>
    </row>
    <row r="32" spans="1:9" ht="22.5" customHeight="1">
      <c r="A32" s="2">
        <f t="shared" si="0"/>
        <v>26</v>
      </c>
      <c r="B32" s="2" t="s">
        <v>58</v>
      </c>
      <c r="C32" s="17" t="s">
        <v>59</v>
      </c>
      <c r="D32" s="17"/>
      <c r="E32" s="4">
        <v>0</v>
      </c>
      <c r="F32" s="5">
        <v>0</v>
      </c>
      <c r="G32" s="5">
        <v>2000</v>
      </c>
      <c r="H32" s="11">
        <v>1189</v>
      </c>
      <c r="I32" s="15">
        <f t="shared" si="1"/>
        <v>1486.25</v>
      </c>
    </row>
    <row r="33" spans="1:9" ht="22.5" customHeight="1">
      <c r="A33" s="2">
        <f t="shared" si="0"/>
        <v>27</v>
      </c>
      <c r="B33" s="2" t="s">
        <v>60</v>
      </c>
      <c r="C33" s="17" t="s">
        <v>61</v>
      </c>
      <c r="D33" s="17"/>
      <c r="E33" s="2">
        <v>261</v>
      </c>
      <c r="F33" s="3">
        <v>299</v>
      </c>
      <c r="G33" s="5">
        <f t="shared" si="2"/>
        <v>358.8</v>
      </c>
      <c r="H33" s="11">
        <v>474</v>
      </c>
      <c r="I33" s="15">
        <f t="shared" si="1"/>
        <v>592.5</v>
      </c>
    </row>
    <row r="34" spans="1:9" ht="22.5" customHeight="1">
      <c r="A34" s="2">
        <f t="shared" si="0"/>
        <v>28</v>
      </c>
      <c r="B34" s="2" t="s">
        <v>62</v>
      </c>
      <c r="C34" s="17" t="s">
        <v>63</v>
      </c>
      <c r="D34" s="17"/>
      <c r="E34" s="2">
        <v>204</v>
      </c>
      <c r="F34" s="3">
        <v>241</v>
      </c>
      <c r="G34" s="5">
        <f t="shared" si="2"/>
        <v>289.2</v>
      </c>
      <c r="H34" s="11">
        <v>328</v>
      </c>
      <c r="I34" s="15">
        <f t="shared" si="1"/>
        <v>410</v>
      </c>
    </row>
    <row r="35" spans="1:9" ht="22.5" customHeight="1">
      <c r="A35" s="2">
        <f t="shared" si="0"/>
        <v>29</v>
      </c>
      <c r="B35" s="2" t="s">
        <v>64</v>
      </c>
      <c r="C35" s="17" t="s">
        <v>65</v>
      </c>
      <c r="D35" s="17"/>
      <c r="E35" s="4">
        <v>260</v>
      </c>
      <c r="F35" s="3">
        <v>317</v>
      </c>
      <c r="G35" s="5">
        <f t="shared" si="2"/>
        <v>380.4</v>
      </c>
      <c r="H35" s="11">
        <v>819</v>
      </c>
      <c r="I35" s="15">
        <f t="shared" si="1"/>
        <v>1023.75</v>
      </c>
    </row>
    <row r="36" spans="1:9" ht="22.5" customHeight="1">
      <c r="A36" s="2">
        <f t="shared" si="0"/>
        <v>30</v>
      </c>
      <c r="B36" s="2" t="s">
        <v>66</v>
      </c>
      <c r="C36" s="17" t="s">
        <v>67</v>
      </c>
      <c r="D36" s="17"/>
      <c r="E36" s="4">
        <v>0</v>
      </c>
      <c r="F36" s="5">
        <v>0</v>
      </c>
      <c r="G36" s="5">
        <v>1000</v>
      </c>
      <c r="H36" s="11">
        <v>239</v>
      </c>
      <c r="I36" s="15">
        <f t="shared" si="1"/>
        <v>298.75</v>
      </c>
    </row>
    <row r="37" spans="1:9" ht="22.5" customHeight="1">
      <c r="A37" s="2">
        <f t="shared" si="0"/>
        <v>31</v>
      </c>
      <c r="B37" s="2" t="s">
        <v>71</v>
      </c>
      <c r="C37" s="17" t="s">
        <v>72</v>
      </c>
      <c r="D37" s="17"/>
      <c r="E37" s="2">
        <v>0</v>
      </c>
      <c r="F37" s="3">
        <v>0</v>
      </c>
      <c r="G37" s="5">
        <v>1000</v>
      </c>
      <c r="H37" s="11">
        <v>1753</v>
      </c>
      <c r="I37" s="15">
        <f t="shared" si="1"/>
        <v>2191.25</v>
      </c>
    </row>
    <row r="38" spans="1:9" ht="22.5" customHeight="1">
      <c r="A38" s="2">
        <f t="shared" si="0"/>
        <v>32</v>
      </c>
      <c r="B38" s="2" t="s">
        <v>73</v>
      </c>
      <c r="C38" s="17" t="s">
        <v>74</v>
      </c>
      <c r="D38" s="17"/>
      <c r="E38" s="2">
        <v>0</v>
      </c>
      <c r="F38" s="3">
        <v>0</v>
      </c>
      <c r="G38" s="5">
        <v>1000</v>
      </c>
      <c r="H38" s="11">
        <v>936</v>
      </c>
      <c r="I38" s="15">
        <f t="shared" si="1"/>
        <v>1170</v>
      </c>
    </row>
    <row r="39" spans="1:9" ht="22.5" customHeight="1">
      <c r="A39" s="2">
        <f t="shared" si="0"/>
        <v>33</v>
      </c>
      <c r="B39" s="2" t="s">
        <v>75</v>
      </c>
      <c r="C39" s="17" t="s">
        <v>76</v>
      </c>
      <c r="D39" s="17"/>
      <c r="E39" s="2">
        <v>0</v>
      </c>
      <c r="F39" s="3">
        <v>0</v>
      </c>
      <c r="G39" s="5">
        <v>500</v>
      </c>
      <c r="H39" s="11">
        <v>101</v>
      </c>
      <c r="I39" s="15">
        <f t="shared" si="1"/>
        <v>126.25</v>
      </c>
    </row>
    <row r="40" spans="1:9" ht="22.5" customHeight="1">
      <c r="A40" s="2">
        <f t="shared" si="0"/>
        <v>34</v>
      </c>
      <c r="B40" s="2" t="s">
        <v>77</v>
      </c>
      <c r="C40" s="17" t="s">
        <v>78</v>
      </c>
      <c r="D40" s="17"/>
      <c r="E40" s="2">
        <v>6</v>
      </c>
      <c r="F40" s="3">
        <v>14</v>
      </c>
      <c r="G40" s="5">
        <f t="shared" si="2"/>
        <v>16.8</v>
      </c>
      <c r="H40" s="11">
        <v>457</v>
      </c>
      <c r="I40" s="15">
        <f t="shared" si="1"/>
        <v>571.25</v>
      </c>
    </row>
    <row r="41" spans="1:9" ht="22.5" customHeight="1">
      <c r="A41" s="2">
        <f t="shared" si="0"/>
        <v>35</v>
      </c>
      <c r="B41" s="2" t="s">
        <v>79</v>
      </c>
      <c r="C41" s="17" t="s">
        <v>80</v>
      </c>
      <c r="D41" s="17"/>
      <c r="E41" s="2">
        <v>3036</v>
      </c>
      <c r="F41" s="3">
        <v>3679</v>
      </c>
      <c r="G41" s="5">
        <f t="shared" si="2"/>
        <v>4414.8</v>
      </c>
      <c r="H41" s="11">
        <v>3121</v>
      </c>
      <c r="I41" s="15">
        <f t="shared" si="1"/>
        <v>3901.25</v>
      </c>
    </row>
    <row r="42" spans="1:9" ht="22.5" customHeight="1">
      <c r="A42" s="2">
        <f t="shared" si="0"/>
        <v>36</v>
      </c>
      <c r="B42" s="2" t="s">
        <v>81</v>
      </c>
      <c r="C42" s="17" t="s">
        <v>82</v>
      </c>
      <c r="D42" s="17"/>
      <c r="E42" s="2">
        <v>8</v>
      </c>
      <c r="F42" s="3">
        <v>0</v>
      </c>
      <c r="G42" s="5">
        <f t="shared" si="2"/>
        <v>9.6</v>
      </c>
      <c r="H42" s="11">
        <v>2</v>
      </c>
      <c r="I42" s="15">
        <f t="shared" si="1"/>
        <v>2.5</v>
      </c>
    </row>
    <row r="43" spans="1:9" ht="22.5" customHeight="1">
      <c r="A43" s="2">
        <f t="shared" si="0"/>
        <v>37</v>
      </c>
      <c r="B43" s="2" t="s">
        <v>83</v>
      </c>
      <c r="C43" s="17" t="s">
        <v>84</v>
      </c>
      <c r="D43" s="17"/>
      <c r="E43" s="2">
        <v>2</v>
      </c>
      <c r="F43" s="3">
        <v>33</v>
      </c>
      <c r="G43" s="5">
        <f t="shared" si="2"/>
        <v>39.6</v>
      </c>
      <c r="H43" s="11">
        <v>50</v>
      </c>
      <c r="I43" s="15">
        <f t="shared" si="1"/>
        <v>62.5</v>
      </c>
    </row>
    <row r="44" spans="1:9" ht="22.5" customHeight="1">
      <c r="A44" s="2">
        <f t="shared" si="0"/>
        <v>38</v>
      </c>
      <c r="B44" s="2" t="s">
        <v>86</v>
      </c>
      <c r="C44" s="17" t="s">
        <v>87</v>
      </c>
      <c r="D44" s="17"/>
      <c r="E44" s="2">
        <v>422</v>
      </c>
      <c r="F44" s="3">
        <v>206</v>
      </c>
      <c r="G44" s="5">
        <f t="shared" si="2"/>
        <v>506.4</v>
      </c>
      <c r="H44" s="11">
        <v>231</v>
      </c>
      <c r="I44" s="15">
        <f t="shared" si="1"/>
        <v>288.75</v>
      </c>
    </row>
    <row r="45" spans="1:9" ht="22.5" customHeight="1">
      <c r="A45" s="2">
        <f t="shared" si="0"/>
        <v>39</v>
      </c>
      <c r="B45" s="2" t="s">
        <v>88</v>
      </c>
      <c r="C45" s="17" t="s">
        <v>89</v>
      </c>
      <c r="D45" s="17"/>
      <c r="E45" s="2">
        <v>2</v>
      </c>
      <c r="F45" s="3">
        <v>3</v>
      </c>
      <c r="G45" s="5">
        <f t="shared" si="2"/>
        <v>3.5999999999999996</v>
      </c>
      <c r="H45" s="11">
        <v>6</v>
      </c>
      <c r="I45" s="15">
        <f t="shared" si="1"/>
        <v>7.5</v>
      </c>
    </row>
    <row r="46" spans="1:9" ht="22.5" customHeight="1">
      <c r="A46" s="2">
        <f t="shared" si="0"/>
        <v>40</v>
      </c>
      <c r="B46" s="2" t="s">
        <v>91</v>
      </c>
      <c r="C46" s="17" t="s">
        <v>92</v>
      </c>
      <c r="D46" s="17"/>
      <c r="E46" s="2">
        <v>427</v>
      </c>
      <c r="F46" s="3">
        <v>554</v>
      </c>
      <c r="G46" s="5">
        <f t="shared" si="2"/>
        <v>664.8</v>
      </c>
      <c r="H46" s="11">
        <v>1373</v>
      </c>
      <c r="I46" s="15">
        <f t="shared" si="1"/>
        <v>1716.25</v>
      </c>
    </row>
    <row r="47" spans="1:9" ht="22.5" customHeight="1">
      <c r="A47" s="2">
        <f t="shared" si="0"/>
        <v>41</v>
      </c>
      <c r="B47" s="2" t="s">
        <v>93</v>
      </c>
      <c r="C47" s="17" t="s">
        <v>94</v>
      </c>
      <c r="D47" s="17"/>
      <c r="E47" s="2">
        <v>5178</v>
      </c>
      <c r="F47" s="3">
        <v>5836</v>
      </c>
      <c r="G47" s="5">
        <f t="shared" si="2"/>
        <v>7003.2</v>
      </c>
      <c r="H47" s="11">
        <v>7616</v>
      </c>
      <c r="I47" s="15">
        <f t="shared" si="1"/>
        <v>9520</v>
      </c>
    </row>
    <row r="48" spans="1:9" ht="22.5" customHeight="1">
      <c r="A48" s="2">
        <f t="shared" si="0"/>
        <v>42</v>
      </c>
      <c r="B48" s="2" t="s">
        <v>99</v>
      </c>
      <c r="C48" s="17" t="s">
        <v>70</v>
      </c>
      <c r="D48" s="17"/>
      <c r="E48" s="2">
        <v>32004</v>
      </c>
      <c r="F48" s="3">
        <v>35781</v>
      </c>
      <c r="G48" s="5">
        <f t="shared" si="2"/>
        <v>42937.2</v>
      </c>
      <c r="H48" s="11">
        <v>50534</v>
      </c>
      <c r="I48" s="15">
        <f t="shared" si="1"/>
        <v>63167.5</v>
      </c>
    </row>
    <row r="49" spans="1:9" ht="22.5" customHeight="1">
      <c r="A49" s="2">
        <f t="shared" si="0"/>
        <v>43</v>
      </c>
      <c r="B49" s="2" t="s">
        <v>103</v>
      </c>
      <c r="C49" s="17" t="s">
        <v>104</v>
      </c>
      <c r="D49" s="17"/>
      <c r="E49" s="2">
        <v>654</v>
      </c>
      <c r="F49" s="3">
        <v>783</v>
      </c>
      <c r="G49" s="5">
        <f t="shared" si="2"/>
        <v>939.5999999999999</v>
      </c>
      <c r="H49" s="11">
        <v>2246</v>
      </c>
      <c r="I49" s="15">
        <f t="shared" si="1"/>
        <v>2807.5</v>
      </c>
    </row>
    <row r="50" spans="1:9" ht="22.5" customHeight="1">
      <c r="A50" s="2">
        <f t="shared" si="0"/>
        <v>44</v>
      </c>
      <c r="B50" s="2" t="s">
        <v>110</v>
      </c>
      <c r="C50" s="17" t="s">
        <v>111</v>
      </c>
      <c r="D50" s="17"/>
      <c r="E50" s="2">
        <v>0</v>
      </c>
      <c r="F50" s="3">
        <v>0</v>
      </c>
      <c r="G50" s="5">
        <v>1000</v>
      </c>
      <c r="H50" s="11">
        <v>1732</v>
      </c>
      <c r="I50" s="15">
        <f t="shared" si="1"/>
        <v>2165</v>
      </c>
    </row>
    <row r="51" spans="1:9" ht="22.5" customHeight="1">
      <c r="A51" s="2">
        <f t="shared" si="0"/>
        <v>45</v>
      </c>
      <c r="B51" s="2" t="s">
        <v>112</v>
      </c>
      <c r="C51" s="17" t="s">
        <v>113</v>
      </c>
      <c r="D51" s="17"/>
      <c r="E51" s="2">
        <v>46</v>
      </c>
      <c r="F51" s="3">
        <v>76</v>
      </c>
      <c r="G51" s="5">
        <f t="shared" si="2"/>
        <v>91.2</v>
      </c>
      <c r="H51" s="11">
        <v>240</v>
      </c>
      <c r="I51" s="15">
        <f t="shared" si="1"/>
        <v>300</v>
      </c>
    </row>
    <row r="52" spans="1:9" ht="22.5" customHeight="1">
      <c r="A52" s="2">
        <f t="shared" si="0"/>
        <v>46</v>
      </c>
      <c r="B52" s="2" t="s">
        <v>114</v>
      </c>
      <c r="C52" s="17" t="s">
        <v>115</v>
      </c>
      <c r="D52" s="17"/>
      <c r="E52" s="2">
        <v>9</v>
      </c>
      <c r="F52" s="3">
        <v>18</v>
      </c>
      <c r="G52" s="5">
        <f t="shared" si="2"/>
        <v>21.599999999999998</v>
      </c>
      <c r="H52" s="11">
        <v>7</v>
      </c>
      <c r="I52" s="15">
        <f t="shared" si="1"/>
        <v>8.75</v>
      </c>
    </row>
    <row r="53" spans="1:9" ht="22.5" customHeight="1">
      <c r="A53" s="2">
        <f t="shared" si="0"/>
        <v>47</v>
      </c>
      <c r="B53" s="2" t="s">
        <v>116</v>
      </c>
      <c r="C53" s="17" t="s">
        <v>68</v>
      </c>
      <c r="D53" s="17"/>
      <c r="E53" s="2">
        <v>140</v>
      </c>
      <c r="F53" s="3">
        <v>131</v>
      </c>
      <c r="G53" s="5">
        <f t="shared" si="2"/>
        <v>168</v>
      </c>
      <c r="H53" s="11">
        <v>288</v>
      </c>
      <c r="I53" s="15">
        <f t="shared" si="1"/>
        <v>360</v>
      </c>
    </row>
    <row r="54" spans="1:9" ht="22.5" customHeight="1">
      <c r="A54" s="2">
        <f t="shared" si="0"/>
        <v>48</v>
      </c>
      <c r="B54" s="2" t="s">
        <v>117</v>
      </c>
      <c r="C54" s="17" t="s">
        <v>118</v>
      </c>
      <c r="D54" s="17"/>
      <c r="E54" s="2">
        <v>384</v>
      </c>
      <c r="F54" s="3">
        <v>496</v>
      </c>
      <c r="G54" s="5">
        <f t="shared" si="2"/>
        <v>595.1999999999999</v>
      </c>
      <c r="H54" s="11">
        <v>675</v>
      </c>
      <c r="I54" s="15">
        <f t="shared" si="1"/>
        <v>843.75</v>
      </c>
    </row>
    <row r="55" spans="1:9" ht="22.5" customHeight="1">
      <c r="A55" s="2">
        <f t="shared" si="0"/>
        <v>49</v>
      </c>
      <c r="B55" s="2" t="s">
        <v>119</v>
      </c>
      <c r="C55" s="17" t="s">
        <v>69</v>
      </c>
      <c r="D55" s="17"/>
      <c r="E55" s="2">
        <v>101</v>
      </c>
      <c r="F55" s="3">
        <v>126</v>
      </c>
      <c r="G55" s="5">
        <f t="shared" si="2"/>
        <v>151.2</v>
      </c>
      <c r="H55" s="11">
        <v>167</v>
      </c>
      <c r="I55" s="15">
        <f t="shared" si="1"/>
        <v>208.75</v>
      </c>
    </row>
    <row r="56" spans="1:9" ht="22.5" customHeight="1">
      <c r="A56" s="2">
        <f t="shared" si="0"/>
        <v>50</v>
      </c>
      <c r="B56" s="2" t="s">
        <v>120</v>
      </c>
      <c r="C56" s="17" t="s">
        <v>22</v>
      </c>
      <c r="D56" s="17"/>
      <c r="E56" s="2">
        <v>33974</v>
      </c>
      <c r="F56" s="3">
        <v>39810</v>
      </c>
      <c r="G56" s="5">
        <f t="shared" si="2"/>
        <v>47772</v>
      </c>
      <c r="H56" s="11">
        <v>55839</v>
      </c>
      <c r="I56" s="15">
        <f t="shared" si="1"/>
        <v>69798.75</v>
      </c>
    </row>
    <row r="57" spans="1:9" ht="22.5" customHeight="1">
      <c r="A57" s="2">
        <f t="shared" si="0"/>
        <v>51</v>
      </c>
      <c r="B57" s="2" t="s">
        <v>121</v>
      </c>
      <c r="C57" s="17" t="s">
        <v>21</v>
      </c>
      <c r="D57" s="17"/>
      <c r="E57" s="2">
        <v>34752</v>
      </c>
      <c r="F57" s="3">
        <v>40506</v>
      </c>
      <c r="G57" s="5">
        <f t="shared" si="2"/>
        <v>48607.2</v>
      </c>
      <c r="H57" s="11">
        <v>57058</v>
      </c>
      <c r="I57" s="15">
        <f t="shared" si="1"/>
        <v>71322.5</v>
      </c>
    </row>
    <row r="58" spans="1:9" ht="22.5" customHeight="1">
      <c r="A58" s="2">
        <f t="shared" si="0"/>
        <v>52</v>
      </c>
      <c r="B58" s="2" t="s">
        <v>122</v>
      </c>
      <c r="C58" s="17" t="s">
        <v>25</v>
      </c>
      <c r="D58" s="17"/>
      <c r="E58" s="2">
        <v>1666</v>
      </c>
      <c r="F58" s="3">
        <v>1482</v>
      </c>
      <c r="G58" s="5">
        <f t="shared" si="2"/>
        <v>1999.1999999999998</v>
      </c>
      <c r="H58" s="11">
        <v>1940</v>
      </c>
      <c r="I58" s="15">
        <f t="shared" si="1"/>
        <v>2425</v>
      </c>
    </row>
    <row r="59" spans="1:9" ht="22.5" customHeight="1">
      <c r="A59" s="2">
        <f t="shared" si="0"/>
        <v>53</v>
      </c>
      <c r="B59" s="2" t="s">
        <v>123</v>
      </c>
      <c r="C59" s="17" t="s">
        <v>124</v>
      </c>
      <c r="D59" s="17"/>
      <c r="E59" s="2">
        <v>4315</v>
      </c>
      <c r="F59" s="3">
        <v>5815</v>
      </c>
      <c r="G59" s="5">
        <f t="shared" si="2"/>
        <v>6978</v>
      </c>
      <c r="H59" s="11">
        <v>5768</v>
      </c>
      <c r="I59" s="15">
        <f t="shared" si="1"/>
        <v>7210</v>
      </c>
    </row>
    <row r="60" spans="1:9" ht="22.5" customHeight="1">
      <c r="A60" s="2">
        <f t="shared" si="0"/>
        <v>54</v>
      </c>
      <c r="B60" s="2" t="s">
        <v>125</v>
      </c>
      <c r="C60" s="17" t="s">
        <v>6</v>
      </c>
      <c r="D60" s="17"/>
      <c r="E60" s="2">
        <v>536</v>
      </c>
      <c r="F60" s="3">
        <v>468</v>
      </c>
      <c r="G60" s="5">
        <f t="shared" si="2"/>
        <v>643.1999999999999</v>
      </c>
      <c r="H60" s="11">
        <v>990</v>
      </c>
      <c r="I60" s="15">
        <f t="shared" si="1"/>
        <v>1237.5</v>
      </c>
    </row>
    <row r="61" spans="1:9" ht="22.5" customHeight="1">
      <c r="A61" s="2">
        <f t="shared" si="0"/>
        <v>55</v>
      </c>
      <c r="B61" s="2" t="s">
        <v>126</v>
      </c>
      <c r="C61" s="17" t="s">
        <v>127</v>
      </c>
      <c r="D61" s="17"/>
      <c r="E61" s="2">
        <v>0</v>
      </c>
      <c r="F61" s="3">
        <v>0</v>
      </c>
      <c r="G61" s="5">
        <v>500</v>
      </c>
      <c r="H61" s="11">
        <v>492</v>
      </c>
      <c r="I61" s="15">
        <f t="shared" si="1"/>
        <v>615</v>
      </c>
    </row>
    <row r="62" spans="1:9" ht="22.5" customHeight="1">
      <c r="A62" s="2">
        <f t="shared" si="0"/>
        <v>56</v>
      </c>
      <c r="B62" s="2" t="s">
        <v>128</v>
      </c>
      <c r="C62" s="17" t="s">
        <v>129</v>
      </c>
      <c r="D62" s="17"/>
      <c r="E62" s="2">
        <v>0</v>
      </c>
      <c r="F62" s="3">
        <v>0</v>
      </c>
      <c r="G62" s="5">
        <v>400</v>
      </c>
      <c r="H62" s="11">
        <v>32</v>
      </c>
      <c r="I62" s="15">
        <f t="shared" si="1"/>
        <v>40</v>
      </c>
    </row>
    <row r="63" spans="1:9" ht="22.5" customHeight="1">
      <c r="A63" s="2">
        <f t="shared" si="0"/>
        <v>57</v>
      </c>
      <c r="B63" s="2" t="s">
        <v>130</v>
      </c>
      <c r="C63" s="17" t="s">
        <v>131</v>
      </c>
      <c r="D63" s="17"/>
      <c r="E63" s="2">
        <v>0</v>
      </c>
      <c r="F63" s="3">
        <v>0</v>
      </c>
      <c r="G63" s="5">
        <v>400</v>
      </c>
      <c r="H63" s="11">
        <v>1</v>
      </c>
      <c r="I63" s="15">
        <f t="shared" si="1"/>
        <v>1.25</v>
      </c>
    </row>
    <row r="64" spans="1:9" ht="22.5" customHeight="1">
      <c r="A64" s="2">
        <f t="shared" si="0"/>
        <v>58</v>
      </c>
      <c r="B64" s="2" t="s">
        <v>132</v>
      </c>
      <c r="C64" s="17" t="s">
        <v>133</v>
      </c>
      <c r="D64" s="17"/>
      <c r="E64" s="2">
        <v>0</v>
      </c>
      <c r="F64" s="3">
        <v>0</v>
      </c>
      <c r="G64" s="5">
        <v>400</v>
      </c>
      <c r="H64" s="11">
        <v>4</v>
      </c>
      <c r="I64" s="15">
        <f t="shared" si="1"/>
        <v>5</v>
      </c>
    </row>
    <row r="65" spans="1:9" ht="22.5" customHeight="1">
      <c r="A65" s="2">
        <f t="shared" si="0"/>
        <v>59</v>
      </c>
      <c r="B65" s="2" t="s">
        <v>134</v>
      </c>
      <c r="C65" s="17" t="s">
        <v>135</v>
      </c>
      <c r="D65" s="17"/>
      <c r="E65" s="2">
        <v>0</v>
      </c>
      <c r="F65" s="3">
        <v>0</v>
      </c>
      <c r="G65" s="5">
        <v>400</v>
      </c>
      <c r="H65" s="11">
        <v>1</v>
      </c>
      <c r="I65" s="15">
        <f t="shared" si="1"/>
        <v>1.25</v>
      </c>
    </row>
    <row r="66" spans="1:9" ht="22.5" customHeight="1">
      <c r="A66" s="2">
        <f t="shared" si="0"/>
        <v>60</v>
      </c>
      <c r="B66" s="2" t="s">
        <v>136</v>
      </c>
      <c r="C66" s="17" t="s">
        <v>137</v>
      </c>
      <c r="D66" s="17"/>
      <c r="E66" s="2">
        <v>0</v>
      </c>
      <c r="F66" s="3">
        <v>0</v>
      </c>
      <c r="G66" s="5">
        <v>400</v>
      </c>
      <c r="H66" s="11">
        <v>7</v>
      </c>
      <c r="I66" s="15">
        <f t="shared" si="1"/>
        <v>8.75</v>
      </c>
    </row>
    <row r="67" spans="1:9" ht="22.5" customHeight="1">
      <c r="A67" s="2">
        <f t="shared" si="0"/>
        <v>61</v>
      </c>
      <c r="B67" s="2" t="s">
        <v>138</v>
      </c>
      <c r="C67" s="17" t="s">
        <v>139</v>
      </c>
      <c r="D67" s="17"/>
      <c r="E67" s="2">
        <v>0</v>
      </c>
      <c r="F67" s="3">
        <v>0</v>
      </c>
      <c r="G67" s="5">
        <v>400</v>
      </c>
      <c r="H67" s="11">
        <v>34</v>
      </c>
      <c r="I67" s="15">
        <f t="shared" si="1"/>
        <v>42.5</v>
      </c>
    </row>
    <row r="68" spans="1:9" ht="22.5" customHeight="1">
      <c r="A68" s="2">
        <f t="shared" si="0"/>
        <v>62</v>
      </c>
      <c r="B68" s="2" t="s">
        <v>140</v>
      </c>
      <c r="C68" s="17" t="s">
        <v>141</v>
      </c>
      <c r="D68" s="17"/>
      <c r="E68" s="2">
        <v>0</v>
      </c>
      <c r="F68" s="3">
        <v>0</v>
      </c>
      <c r="G68" s="5">
        <v>400</v>
      </c>
      <c r="H68" s="11">
        <v>0</v>
      </c>
      <c r="I68" s="15">
        <f t="shared" si="1"/>
        <v>400</v>
      </c>
    </row>
    <row r="69" spans="1:9" ht="22.5" customHeight="1">
      <c r="A69" s="2">
        <f t="shared" si="0"/>
        <v>63</v>
      </c>
      <c r="B69" s="2" t="s">
        <v>142</v>
      </c>
      <c r="C69" s="17" t="s">
        <v>143</v>
      </c>
      <c r="D69" s="17"/>
      <c r="E69" s="2">
        <v>0</v>
      </c>
      <c r="F69" s="3">
        <v>0</v>
      </c>
      <c r="G69" s="5">
        <v>400</v>
      </c>
      <c r="H69" s="11">
        <v>4</v>
      </c>
      <c r="I69" s="15">
        <f t="shared" si="1"/>
        <v>5</v>
      </c>
    </row>
    <row r="70" spans="1:9" ht="22.5" customHeight="1">
      <c r="A70" s="2">
        <f t="shared" si="0"/>
        <v>64</v>
      </c>
      <c r="B70" s="2" t="s">
        <v>144</v>
      </c>
      <c r="C70" s="17" t="s">
        <v>145</v>
      </c>
      <c r="D70" s="17"/>
      <c r="E70" s="2">
        <v>0</v>
      </c>
      <c r="F70" s="3">
        <v>0</v>
      </c>
      <c r="G70" s="5">
        <v>400</v>
      </c>
      <c r="H70" s="11">
        <v>53</v>
      </c>
      <c r="I70" s="15">
        <f t="shared" si="1"/>
        <v>66.25</v>
      </c>
    </row>
    <row r="71" spans="1:9" ht="22.5" customHeight="1">
      <c r="A71" s="2">
        <f t="shared" si="0"/>
        <v>65</v>
      </c>
      <c r="B71" s="2" t="s">
        <v>146</v>
      </c>
      <c r="C71" s="17" t="s">
        <v>147</v>
      </c>
      <c r="D71" s="17"/>
      <c r="E71" s="2">
        <v>0</v>
      </c>
      <c r="F71" s="3">
        <v>0</v>
      </c>
      <c r="G71" s="5">
        <v>200</v>
      </c>
      <c r="H71" s="11">
        <v>121</v>
      </c>
      <c r="I71" s="15">
        <f t="shared" si="1"/>
        <v>151.25</v>
      </c>
    </row>
    <row r="72" spans="1:9" ht="29.25" customHeight="1">
      <c r="A72" s="2">
        <f t="shared" si="0"/>
        <v>66</v>
      </c>
      <c r="B72" s="2" t="s">
        <v>148</v>
      </c>
      <c r="C72" s="17" t="s">
        <v>90</v>
      </c>
      <c r="D72" s="17"/>
      <c r="E72" s="2">
        <v>2170</v>
      </c>
      <c r="F72" s="3">
        <v>2632</v>
      </c>
      <c r="G72" s="5">
        <f aca="true" t="shared" si="3" ref="G72:G109">MAX(E72*1.2,F72*1.2)</f>
        <v>3158.4</v>
      </c>
      <c r="H72" s="11">
        <v>4466</v>
      </c>
      <c r="I72" s="15">
        <f aca="true" t="shared" si="4" ref="I72:I109">IF(H72&gt;0,H72*1.25,G72)</f>
        <v>5582.5</v>
      </c>
    </row>
    <row r="73" spans="1:9" ht="28.5" customHeight="1">
      <c r="A73" s="2">
        <f aca="true" t="shared" si="5" ref="A73:A109">A72+1</f>
        <v>67</v>
      </c>
      <c r="B73" s="2" t="s">
        <v>149</v>
      </c>
      <c r="C73" s="17" t="s">
        <v>85</v>
      </c>
      <c r="D73" s="17"/>
      <c r="E73" s="2">
        <v>161</v>
      </c>
      <c r="F73" s="3">
        <v>133</v>
      </c>
      <c r="G73" s="5">
        <f t="shared" si="3"/>
        <v>193.2</v>
      </c>
      <c r="H73" s="11">
        <v>183</v>
      </c>
      <c r="I73" s="15">
        <f t="shared" si="4"/>
        <v>228.75</v>
      </c>
    </row>
    <row r="74" spans="1:9" ht="22.5" customHeight="1">
      <c r="A74" s="2">
        <f t="shared" si="5"/>
        <v>68</v>
      </c>
      <c r="B74" s="2" t="s">
        <v>150</v>
      </c>
      <c r="C74" s="17" t="s">
        <v>98</v>
      </c>
      <c r="D74" s="17"/>
      <c r="E74" s="2">
        <v>727</v>
      </c>
      <c r="F74" s="3">
        <v>824</v>
      </c>
      <c r="G74" s="5">
        <v>2000</v>
      </c>
      <c r="H74" s="11">
        <v>1294</v>
      </c>
      <c r="I74" s="15">
        <f t="shared" si="4"/>
        <v>1617.5</v>
      </c>
    </row>
    <row r="75" spans="1:9" ht="22.5" customHeight="1">
      <c r="A75" s="2">
        <f t="shared" si="5"/>
        <v>69</v>
      </c>
      <c r="B75" s="2" t="s">
        <v>151</v>
      </c>
      <c r="C75" s="17" t="s">
        <v>101</v>
      </c>
      <c r="D75" s="17"/>
      <c r="E75" s="2">
        <v>1237</v>
      </c>
      <c r="F75" s="3">
        <v>1312</v>
      </c>
      <c r="G75" s="5">
        <f t="shared" si="3"/>
        <v>1574.3999999999999</v>
      </c>
      <c r="H75" s="11">
        <v>1689</v>
      </c>
      <c r="I75" s="15">
        <f t="shared" si="4"/>
        <v>2111.25</v>
      </c>
    </row>
    <row r="76" spans="1:9" ht="22.5" customHeight="1">
      <c r="A76" s="2">
        <f t="shared" si="5"/>
        <v>70</v>
      </c>
      <c r="B76" s="2" t="s">
        <v>152</v>
      </c>
      <c r="C76" s="17" t="s">
        <v>102</v>
      </c>
      <c r="D76" s="17"/>
      <c r="E76" s="2">
        <v>11</v>
      </c>
      <c r="F76" s="3">
        <v>19</v>
      </c>
      <c r="G76" s="5">
        <f t="shared" si="3"/>
        <v>22.8</v>
      </c>
      <c r="H76" s="11">
        <v>29</v>
      </c>
      <c r="I76" s="15">
        <f t="shared" si="4"/>
        <v>36.25</v>
      </c>
    </row>
    <row r="77" spans="1:9" ht="35.25" customHeight="1">
      <c r="A77" s="2">
        <f t="shared" si="5"/>
        <v>71</v>
      </c>
      <c r="B77" s="2" t="s">
        <v>155</v>
      </c>
      <c r="C77" s="17" t="s">
        <v>95</v>
      </c>
      <c r="D77" s="17"/>
      <c r="E77" s="2">
        <v>12</v>
      </c>
      <c r="F77" s="3">
        <v>4</v>
      </c>
      <c r="G77" s="5">
        <f t="shared" si="3"/>
        <v>14.399999999999999</v>
      </c>
      <c r="H77" s="11">
        <v>27</v>
      </c>
      <c r="I77" s="15">
        <f t="shared" si="4"/>
        <v>33.75</v>
      </c>
    </row>
    <row r="78" spans="1:9" ht="36" customHeight="1">
      <c r="A78" s="2">
        <f t="shared" si="5"/>
        <v>72</v>
      </c>
      <c r="B78" s="2" t="s">
        <v>156</v>
      </c>
      <c r="C78" s="17" t="s">
        <v>97</v>
      </c>
      <c r="D78" s="17"/>
      <c r="E78" s="2">
        <v>1240</v>
      </c>
      <c r="F78" s="3">
        <v>1417</v>
      </c>
      <c r="G78" s="5">
        <f t="shared" si="3"/>
        <v>1700.3999999999999</v>
      </c>
      <c r="H78" s="11">
        <v>2162</v>
      </c>
      <c r="I78" s="15">
        <f t="shared" si="4"/>
        <v>2702.5</v>
      </c>
    </row>
    <row r="79" spans="1:9" ht="22.5" customHeight="1">
      <c r="A79" s="2">
        <f t="shared" si="5"/>
        <v>73</v>
      </c>
      <c r="B79" s="2" t="s">
        <v>157</v>
      </c>
      <c r="C79" s="17" t="s">
        <v>100</v>
      </c>
      <c r="D79" s="17"/>
      <c r="E79" s="2">
        <v>6896</v>
      </c>
      <c r="F79" s="3">
        <v>7628</v>
      </c>
      <c r="G79" s="5">
        <f t="shared" si="3"/>
        <v>9153.6</v>
      </c>
      <c r="H79" s="11">
        <v>10059</v>
      </c>
      <c r="I79" s="15">
        <f t="shared" si="4"/>
        <v>12573.75</v>
      </c>
    </row>
    <row r="80" spans="1:9" ht="36" customHeight="1">
      <c r="A80" s="2">
        <f t="shared" si="5"/>
        <v>74</v>
      </c>
      <c r="B80" s="2" t="s">
        <v>158</v>
      </c>
      <c r="C80" s="17" t="s">
        <v>96</v>
      </c>
      <c r="D80" s="17"/>
      <c r="E80" s="2">
        <v>1396</v>
      </c>
      <c r="F80" s="3">
        <v>1607</v>
      </c>
      <c r="G80" s="5">
        <f t="shared" si="3"/>
        <v>1928.3999999999999</v>
      </c>
      <c r="H80" s="11">
        <v>2273</v>
      </c>
      <c r="I80" s="15">
        <f t="shared" si="4"/>
        <v>2841.25</v>
      </c>
    </row>
    <row r="81" spans="1:9" ht="22.5" customHeight="1">
      <c r="A81" s="2">
        <f t="shared" si="5"/>
        <v>75</v>
      </c>
      <c r="B81" s="2" t="s">
        <v>159</v>
      </c>
      <c r="C81" s="17" t="s">
        <v>160</v>
      </c>
      <c r="D81" s="17"/>
      <c r="E81" s="2">
        <v>7547</v>
      </c>
      <c r="F81" s="3">
        <v>8356</v>
      </c>
      <c r="G81" s="5">
        <f t="shared" si="3"/>
        <v>10027.199999999999</v>
      </c>
      <c r="H81" s="11">
        <v>11293</v>
      </c>
      <c r="I81" s="15">
        <f t="shared" si="4"/>
        <v>14116.25</v>
      </c>
    </row>
    <row r="82" spans="1:9" ht="22.5" customHeight="1">
      <c r="A82" s="2">
        <f t="shared" si="5"/>
        <v>76</v>
      </c>
      <c r="B82" s="2" t="s">
        <v>161</v>
      </c>
      <c r="C82" s="17" t="s">
        <v>109</v>
      </c>
      <c r="D82" s="17"/>
      <c r="E82" s="2">
        <v>431</v>
      </c>
      <c r="F82" s="3">
        <v>389</v>
      </c>
      <c r="G82" s="5">
        <f t="shared" si="3"/>
        <v>517.1999999999999</v>
      </c>
      <c r="H82" s="11">
        <v>417</v>
      </c>
      <c r="I82" s="15">
        <f t="shared" si="4"/>
        <v>521.25</v>
      </c>
    </row>
    <row r="83" spans="1:9" ht="22.5" customHeight="1">
      <c r="A83" s="2">
        <f t="shared" si="5"/>
        <v>77</v>
      </c>
      <c r="B83" s="2" t="s">
        <v>162</v>
      </c>
      <c r="C83" s="17" t="s">
        <v>106</v>
      </c>
      <c r="D83" s="17"/>
      <c r="E83" s="2">
        <v>137</v>
      </c>
      <c r="F83" s="3">
        <v>222</v>
      </c>
      <c r="G83" s="5">
        <f t="shared" si="3"/>
        <v>266.4</v>
      </c>
      <c r="H83" s="11">
        <v>404</v>
      </c>
      <c r="I83" s="15">
        <f t="shared" si="4"/>
        <v>505</v>
      </c>
    </row>
    <row r="84" spans="1:9" ht="22.5" customHeight="1">
      <c r="A84" s="2">
        <f t="shared" si="5"/>
        <v>78</v>
      </c>
      <c r="B84" s="2" t="s">
        <v>163</v>
      </c>
      <c r="C84" s="17" t="s">
        <v>108</v>
      </c>
      <c r="D84" s="17"/>
      <c r="E84" s="2">
        <v>140</v>
      </c>
      <c r="F84" s="3">
        <v>208</v>
      </c>
      <c r="G84" s="5">
        <f t="shared" si="3"/>
        <v>249.6</v>
      </c>
      <c r="H84" s="11">
        <v>524</v>
      </c>
      <c r="I84" s="15">
        <f t="shared" si="4"/>
        <v>655</v>
      </c>
    </row>
    <row r="85" spans="1:9" ht="22.5" customHeight="1">
      <c r="A85" s="2">
        <f t="shared" si="5"/>
        <v>79</v>
      </c>
      <c r="B85" s="2" t="s">
        <v>164</v>
      </c>
      <c r="C85" s="17" t="s">
        <v>107</v>
      </c>
      <c r="D85" s="17"/>
      <c r="E85" s="2">
        <v>140</v>
      </c>
      <c r="F85" s="3">
        <v>225</v>
      </c>
      <c r="G85" s="5">
        <f t="shared" si="3"/>
        <v>270</v>
      </c>
      <c r="H85" s="11">
        <v>395</v>
      </c>
      <c r="I85" s="15">
        <f t="shared" si="4"/>
        <v>493.75</v>
      </c>
    </row>
    <row r="86" spans="1:9" ht="22.5" customHeight="1">
      <c r="A86" s="2">
        <f t="shared" si="5"/>
        <v>80</v>
      </c>
      <c r="B86" s="2" t="s">
        <v>165</v>
      </c>
      <c r="C86" s="17" t="s">
        <v>105</v>
      </c>
      <c r="D86" s="17"/>
      <c r="E86" s="2">
        <v>139</v>
      </c>
      <c r="F86" s="3">
        <v>225</v>
      </c>
      <c r="G86" s="5">
        <f t="shared" si="3"/>
        <v>270</v>
      </c>
      <c r="H86" s="11">
        <v>395</v>
      </c>
      <c r="I86" s="15">
        <f t="shared" si="4"/>
        <v>493.75</v>
      </c>
    </row>
    <row r="87" spans="1:9" ht="22.5" customHeight="1">
      <c r="A87" s="2">
        <f t="shared" si="5"/>
        <v>81</v>
      </c>
      <c r="B87" s="2" t="s">
        <v>166</v>
      </c>
      <c r="C87" s="17" t="s">
        <v>167</v>
      </c>
      <c r="D87" s="17"/>
      <c r="E87" s="2">
        <v>6200</v>
      </c>
      <c r="F87" s="3">
        <v>7685</v>
      </c>
      <c r="G87" s="5">
        <f t="shared" si="3"/>
        <v>9222</v>
      </c>
      <c r="H87" s="11">
        <v>10931</v>
      </c>
      <c r="I87" s="15">
        <f t="shared" si="4"/>
        <v>13663.75</v>
      </c>
    </row>
    <row r="88" spans="1:9" ht="22.5" customHeight="1">
      <c r="A88" s="2">
        <f t="shared" si="5"/>
        <v>82</v>
      </c>
      <c r="B88" s="2" t="s">
        <v>168</v>
      </c>
      <c r="C88" s="17" t="s">
        <v>169</v>
      </c>
      <c r="D88" s="17"/>
      <c r="E88" s="2">
        <v>59</v>
      </c>
      <c r="F88" s="3">
        <v>111</v>
      </c>
      <c r="G88" s="5">
        <f t="shared" si="3"/>
        <v>133.2</v>
      </c>
      <c r="H88" s="11">
        <v>152</v>
      </c>
      <c r="I88" s="15">
        <f t="shared" si="4"/>
        <v>190</v>
      </c>
    </row>
    <row r="89" spans="1:9" ht="22.5" customHeight="1">
      <c r="A89" s="2">
        <f t="shared" si="5"/>
        <v>83</v>
      </c>
      <c r="B89" s="2" t="s">
        <v>170</v>
      </c>
      <c r="C89" s="17" t="s">
        <v>171</v>
      </c>
      <c r="D89" s="17"/>
      <c r="E89" s="2">
        <v>0</v>
      </c>
      <c r="F89" s="3">
        <v>0</v>
      </c>
      <c r="G89" s="5">
        <v>5000</v>
      </c>
      <c r="H89" s="11">
        <v>40</v>
      </c>
      <c r="I89" s="15">
        <f t="shared" si="4"/>
        <v>50</v>
      </c>
    </row>
    <row r="90" spans="1:9" ht="22.5" customHeight="1">
      <c r="A90" s="2">
        <f t="shared" si="5"/>
        <v>84</v>
      </c>
      <c r="B90" s="2" t="s">
        <v>172</v>
      </c>
      <c r="C90" s="17" t="s">
        <v>173</v>
      </c>
      <c r="D90" s="17"/>
      <c r="E90" s="2">
        <v>32934</v>
      </c>
      <c r="F90" s="3">
        <v>39230</v>
      </c>
      <c r="G90" s="5">
        <f t="shared" si="3"/>
        <v>47076</v>
      </c>
      <c r="H90" s="11">
        <v>56927</v>
      </c>
      <c r="I90" s="15">
        <f t="shared" si="4"/>
        <v>71158.75</v>
      </c>
    </row>
    <row r="91" spans="1:9" ht="22.5" customHeight="1">
      <c r="A91" s="2">
        <f t="shared" si="5"/>
        <v>85</v>
      </c>
      <c r="B91" s="2" t="s">
        <v>174</v>
      </c>
      <c r="C91" s="17" t="s">
        <v>153</v>
      </c>
      <c r="D91" s="17"/>
      <c r="E91" s="2">
        <v>23207</v>
      </c>
      <c r="F91" s="3">
        <v>27329</v>
      </c>
      <c r="G91" s="5">
        <f t="shared" si="3"/>
        <v>32794.799999999996</v>
      </c>
      <c r="H91" s="11">
        <v>37458</v>
      </c>
      <c r="I91" s="15">
        <f t="shared" si="4"/>
        <v>46822.5</v>
      </c>
    </row>
    <row r="92" spans="1:9" ht="22.5" customHeight="1">
      <c r="A92" s="2">
        <f t="shared" si="5"/>
        <v>86</v>
      </c>
      <c r="B92" s="2" t="s">
        <v>175</v>
      </c>
      <c r="C92" s="17" t="s">
        <v>176</v>
      </c>
      <c r="D92" s="17"/>
      <c r="E92" s="2">
        <v>1001</v>
      </c>
      <c r="F92" s="3">
        <v>1048</v>
      </c>
      <c r="G92" s="5">
        <f t="shared" si="3"/>
        <v>1257.6</v>
      </c>
      <c r="H92" s="11">
        <v>1276</v>
      </c>
      <c r="I92" s="15">
        <f t="shared" si="4"/>
        <v>1595</v>
      </c>
    </row>
    <row r="93" spans="1:9" ht="22.5" customHeight="1">
      <c r="A93" s="2">
        <f t="shared" si="5"/>
        <v>87</v>
      </c>
      <c r="B93" s="2" t="s">
        <v>177</v>
      </c>
      <c r="C93" s="17" t="s">
        <v>178</v>
      </c>
      <c r="D93" s="17"/>
      <c r="E93" s="2">
        <v>1064</v>
      </c>
      <c r="F93" s="3">
        <v>1045</v>
      </c>
      <c r="G93" s="5">
        <f t="shared" si="3"/>
        <v>1276.8</v>
      </c>
      <c r="H93" s="11">
        <v>1377</v>
      </c>
      <c r="I93" s="15">
        <f t="shared" si="4"/>
        <v>1721.25</v>
      </c>
    </row>
    <row r="94" spans="1:9" ht="22.5" customHeight="1">
      <c r="A94" s="2">
        <f t="shared" si="5"/>
        <v>88</v>
      </c>
      <c r="B94" s="2" t="s">
        <v>179</v>
      </c>
      <c r="C94" s="17" t="s">
        <v>180</v>
      </c>
      <c r="D94" s="17"/>
      <c r="E94" s="2">
        <v>88</v>
      </c>
      <c r="F94" s="3">
        <v>83</v>
      </c>
      <c r="G94" s="5">
        <f t="shared" si="3"/>
        <v>105.6</v>
      </c>
      <c r="H94" s="11">
        <v>51</v>
      </c>
      <c r="I94" s="15">
        <f t="shared" si="4"/>
        <v>63.75</v>
      </c>
    </row>
    <row r="95" spans="1:9" ht="22.5" customHeight="1">
      <c r="A95" s="2">
        <f t="shared" si="5"/>
        <v>89</v>
      </c>
      <c r="B95" s="2" t="s">
        <v>181</v>
      </c>
      <c r="C95" s="17" t="s">
        <v>33</v>
      </c>
      <c r="D95" s="17"/>
      <c r="E95" s="2">
        <v>15290</v>
      </c>
      <c r="F95" s="3">
        <v>18840</v>
      </c>
      <c r="G95" s="5">
        <f t="shared" si="3"/>
        <v>22608</v>
      </c>
      <c r="H95" s="11">
        <v>27838</v>
      </c>
      <c r="I95" s="15">
        <f t="shared" si="4"/>
        <v>34797.5</v>
      </c>
    </row>
    <row r="96" spans="1:9" ht="22.5" customHeight="1">
      <c r="A96" s="2">
        <f t="shared" si="5"/>
        <v>90</v>
      </c>
      <c r="B96" s="2" t="s">
        <v>182</v>
      </c>
      <c r="C96" s="23" t="s">
        <v>197</v>
      </c>
      <c r="D96" s="17"/>
      <c r="E96" s="2">
        <v>6246</v>
      </c>
      <c r="F96" s="3">
        <v>6970</v>
      </c>
      <c r="G96" s="5">
        <f t="shared" si="3"/>
        <v>8364</v>
      </c>
      <c r="H96" s="11">
        <v>8233</v>
      </c>
      <c r="I96" s="15">
        <f t="shared" si="4"/>
        <v>10291.25</v>
      </c>
    </row>
    <row r="97" spans="1:9" ht="22.5" customHeight="1">
      <c r="A97" s="2">
        <f t="shared" si="5"/>
        <v>91</v>
      </c>
      <c r="B97" s="2" t="s">
        <v>183</v>
      </c>
      <c r="C97" s="17" t="s">
        <v>154</v>
      </c>
      <c r="D97" s="17"/>
      <c r="E97" s="2">
        <v>94</v>
      </c>
      <c r="F97" s="3">
        <v>88</v>
      </c>
      <c r="G97" s="5">
        <f t="shared" si="3"/>
        <v>112.8</v>
      </c>
      <c r="H97" s="11">
        <v>177</v>
      </c>
      <c r="I97" s="15">
        <f t="shared" si="4"/>
        <v>221.25</v>
      </c>
    </row>
    <row r="98" spans="1:9" ht="22.5" customHeight="1">
      <c r="A98" s="2">
        <f t="shared" si="5"/>
        <v>92</v>
      </c>
      <c r="B98" s="7">
        <v>2.901</v>
      </c>
      <c r="C98" s="22" t="s">
        <v>211</v>
      </c>
      <c r="D98" s="22"/>
      <c r="E98" s="7">
        <v>176</v>
      </c>
      <c r="F98" s="13">
        <v>200</v>
      </c>
      <c r="G98" s="9">
        <f t="shared" si="3"/>
        <v>240</v>
      </c>
      <c r="H98" s="12">
        <v>209</v>
      </c>
      <c r="I98" s="15"/>
    </row>
    <row r="99" spans="1:9" ht="22.5" customHeight="1">
      <c r="A99" s="2">
        <f t="shared" si="5"/>
        <v>93</v>
      </c>
      <c r="B99" s="2" t="s">
        <v>203</v>
      </c>
      <c r="C99" s="21" t="s">
        <v>205</v>
      </c>
      <c r="D99" s="21"/>
      <c r="E99" s="2"/>
      <c r="F99" s="3"/>
      <c r="G99" s="5"/>
      <c r="H99" s="11"/>
      <c r="I99" s="15">
        <v>125</v>
      </c>
    </row>
    <row r="100" spans="1:9" ht="22.5" customHeight="1">
      <c r="A100" s="2">
        <f t="shared" si="5"/>
        <v>94</v>
      </c>
      <c r="B100" s="2" t="s">
        <v>204</v>
      </c>
      <c r="C100" s="21" t="s">
        <v>206</v>
      </c>
      <c r="D100" s="21"/>
      <c r="E100" s="2"/>
      <c r="F100" s="3"/>
      <c r="G100" s="5"/>
      <c r="H100" s="11"/>
      <c r="I100" s="15">
        <v>125</v>
      </c>
    </row>
    <row r="101" spans="1:9" ht="22.5" customHeight="1">
      <c r="A101" s="2">
        <f t="shared" si="5"/>
        <v>95</v>
      </c>
      <c r="B101" s="2" t="s">
        <v>208</v>
      </c>
      <c r="C101" s="21" t="s">
        <v>206</v>
      </c>
      <c r="D101" s="21"/>
      <c r="E101" s="2"/>
      <c r="F101" s="3"/>
      <c r="G101" s="5"/>
      <c r="H101" s="11"/>
      <c r="I101" s="15">
        <v>125</v>
      </c>
    </row>
    <row r="102" spans="1:9" ht="22.5" customHeight="1">
      <c r="A102" s="2">
        <f t="shared" si="5"/>
        <v>96</v>
      </c>
      <c r="B102" s="2" t="s">
        <v>209</v>
      </c>
      <c r="C102" s="21" t="s">
        <v>206</v>
      </c>
      <c r="D102" s="21"/>
      <c r="E102" s="2"/>
      <c r="F102" s="3"/>
      <c r="G102" s="5"/>
      <c r="H102" s="11"/>
      <c r="I102" s="15">
        <v>125</v>
      </c>
    </row>
    <row r="103" spans="1:9" ht="22.5" customHeight="1">
      <c r="A103" s="2">
        <f t="shared" si="5"/>
        <v>97</v>
      </c>
      <c r="B103" s="7">
        <v>2.9021</v>
      </c>
      <c r="C103" s="22" t="s">
        <v>210</v>
      </c>
      <c r="D103" s="22"/>
      <c r="E103" s="7">
        <v>148</v>
      </c>
      <c r="F103" s="13">
        <v>204</v>
      </c>
      <c r="G103" s="9">
        <f>MAX(E103*1.2,F103*1.2)</f>
        <v>244.79999999999998</v>
      </c>
      <c r="H103" s="12">
        <v>222</v>
      </c>
      <c r="I103" s="15"/>
    </row>
    <row r="104" spans="1:9" ht="22.5" customHeight="1">
      <c r="A104" s="2">
        <f t="shared" si="5"/>
        <v>98</v>
      </c>
      <c r="B104" s="2" t="s">
        <v>184</v>
      </c>
      <c r="C104" s="17" t="s">
        <v>185</v>
      </c>
      <c r="D104" s="17"/>
      <c r="E104" s="2">
        <v>0</v>
      </c>
      <c r="F104" s="3">
        <v>0</v>
      </c>
      <c r="G104" s="5">
        <v>50</v>
      </c>
      <c r="H104" s="11">
        <v>0</v>
      </c>
      <c r="I104" s="15">
        <v>1</v>
      </c>
    </row>
    <row r="105" spans="1:9" ht="22.5" customHeight="1">
      <c r="A105" s="2">
        <f t="shared" si="5"/>
        <v>99</v>
      </c>
      <c r="B105" s="2" t="s">
        <v>186</v>
      </c>
      <c r="C105" s="17" t="s">
        <v>187</v>
      </c>
      <c r="D105" s="17"/>
      <c r="E105" s="2">
        <v>6</v>
      </c>
      <c r="F105" s="3">
        <v>9</v>
      </c>
      <c r="G105" s="5">
        <f t="shared" si="3"/>
        <v>10.799999999999999</v>
      </c>
      <c r="H105" s="11">
        <v>11</v>
      </c>
      <c r="I105" s="15">
        <f t="shared" si="4"/>
        <v>13.75</v>
      </c>
    </row>
    <row r="106" spans="1:9" ht="22.5" customHeight="1">
      <c r="A106" s="2">
        <f t="shared" si="5"/>
        <v>100</v>
      </c>
      <c r="B106" s="2" t="s">
        <v>188</v>
      </c>
      <c r="C106" s="17" t="s">
        <v>207</v>
      </c>
      <c r="D106" s="17"/>
      <c r="E106" s="2">
        <v>1063</v>
      </c>
      <c r="F106" s="3">
        <v>777</v>
      </c>
      <c r="G106" s="5">
        <v>800</v>
      </c>
      <c r="H106" s="11">
        <v>1295</v>
      </c>
      <c r="I106" s="15">
        <f t="shared" si="4"/>
        <v>1618.75</v>
      </c>
    </row>
    <row r="107" spans="1:9" ht="22.5" customHeight="1">
      <c r="A107" s="2">
        <f t="shared" si="5"/>
        <v>101</v>
      </c>
      <c r="B107" s="2" t="s">
        <v>189</v>
      </c>
      <c r="C107" s="17" t="s">
        <v>190</v>
      </c>
      <c r="D107" s="17"/>
      <c r="E107" s="2">
        <v>0</v>
      </c>
      <c r="F107" s="3">
        <v>0</v>
      </c>
      <c r="G107" s="5">
        <v>50</v>
      </c>
      <c r="H107" s="11">
        <v>0</v>
      </c>
      <c r="I107" s="15">
        <f t="shared" si="4"/>
        <v>50</v>
      </c>
    </row>
    <row r="108" spans="1:9" ht="22.5" customHeight="1">
      <c r="A108" s="2">
        <f t="shared" si="5"/>
        <v>102</v>
      </c>
      <c r="B108" s="2" t="s">
        <v>191</v>
      </c>
      <c r="C108" s="17" t="s">
        <v>192</v>
      </c>
      <c r="D108" s="17"/>
      <c r="E108" s="2">
        <v>1</v>
      </c>
      <c r="F108" s="3">
        <v>2</v>
      </c>
      <c r="G108" s="5">
        <f t="shared" si="3"/>
        <v>2.4</v>
      </c>
      <c r="H108" s="11">
        <v>22</v>
      </c>
      <c r="I108" s="15">
        <f t="shared" si="4"/>
        <v>27.5</v>
      </c>
    </row>
    <row r="109" spans="1:9" ht="22.5" customHeight="1">
      <c r="A109" s="2">
        <f t="shared" si="5"/>
        <v>103</v>
      </c>
      <c r="B109" s="2" t="s">
        <v>193</v>
      </c>
      <c r="C109" s="17" t="s">
        <v>194</v>
      </c>
      <c r="D109" s="17"/>
      <c r="E109" s="2">
        <v>1</v>
      </c>
      <c r="F109" s="3">
        <v>1</v>
      </c>
      <c r="G109" s="5">
        <f t="shared" si="3"/>
        <v>1.2</v>
      </c>
      <c r="H109" s="11">
        <v>25</v>
      </c>
      <c r="I109" s="15">
        <f t="shared" si="4"/>
        <v>31.25</v>
      </c>
    </row>
    <row r="110" spans="1:9" ht="18.75" customHeight="1">
      <c r="A110" s="20" t="s">
        <v>195</v>
      </c>
      <c r="B110" s="20"/>
      <c r="C110" s="20"/>
      <c r="D110" s="20"/>
      <c r="E110" s="14">
        <f>SUM(E7:E109)</f>
        <v>453405</v>
      </c>
      <c r="F110" s="14">
        <f>SUM(F7:F109)</f>
        <v>538275</v>
      </c>
      <c r="G110" s="14">
        <f>SUM(G7:G109)</f>
        <v>680956.4000000001</v>
      </c>
      <c r="H110" s="14">
        <f>SUM(H7:H109)</f>
        <v>771570</v>
      </c>
      <c r="I110" s="14">
        <f>SUM(I7:I109)</f>
        <v>964852.25</v>
      </c>
    </row>
    <row r="113" ht="12.75">
      <c r="D113" t="s">
        <v>213</v>
      </c>
    </row>
    <row r="114" ht="12.75">
      <c r="D114" t="s">
        <v>214</v>
      </c>
    </row>
    <row r="115" ht="12.75">
      <c r="D115" t="s">
        <v>215</v>
      </c>
    </row>
  </sheetData>
  <sheetProtection/>
  <mergeCells count="107">
    <mergeCell ref="A110:D110"/>
    <mergeCell ref="C109:D109"/>
    <mergeCell ref="C108:D108"/>
    <mergeCell ref="C104:D104"/>
    <mergeCell ref="C101:D101"/>
    <mergeCell ref="C100:D100"/>
    <mergeCell ref="C107:D107"/>
    <mergeCell ref="C106:D106"/>
    <mergeCell ref="C105:D105"/>
    <mergeCell ref="C102:D102"/>
    <mergeCell ref="C103:D103"/>
    <mergeCell ref="C92:D92"/>
    <mergeCell ref="C96:D96"/>
    <mergeCell ref="C95:D95"/>
    <mergeCell ref="C94:D94"/>
    <mergeCell ref="C93:D93"/>
    <mergeCell ref="C80:D80"/>
    <mergeCell ref="C99:D99"/>
    <mergeCell ref="C97:D97"/>
    <mergeCell ref="C86:D86"/>
    <mergeCell ref="C87:D87"/>
    <mergeCell ref="C89:D89"/>
    <mergeCell ref="C88:D88"/>
    <mergeCell ref="C91:D91"/>
    <mergeCell ref="C90:D90"/>
    <mergeCell ref="C98:D98"/>
    <mergeCell ref="C74:D74"/>
    <mergeCell ref="C73:D73"/>
    <mergeCell ref="C85:D85"/>
    <mergeCell ref="C84:D84"/>
    <mergeCell ref="C83:D83"/>
    <mergeCell ref="C82:D82"/>
    <mergeCell ref="C77:D77"/>
    <mergeCell ref="C78:D78"/>
    <mergeCell ref="C81:D81"/>
    <mergeCell ref="C79:D79"/>
    <mergeCell ref="C68:D68"/>
    <mergeCell ref="C67:D67"/>
    <mergeCell ref="C72:D72"/>
    <mergeCell ref="C71:D71"/>
    <mergeCell ref="C60:D60"/>
    <mergeCell ref="C59:D59"/>
    <mergeCell ref="C58:D58"/>
    <mergeCell ref="C76:D76"/>
    <mergeCell ref="C75:D75"/>
    <mergeCell ref="C65:D65"/>
    <mergeCell ref="C64:D64"/>
    <mergeCell ref="C66:D66"/>
    <mergeCell ref="C70:D70"/>
    <mergeCell ref="C69:D69"/>
    <mergeCell ref="C63:D63"/>
    <mergeCell ref="C62:D62"/>
    <mergeCell ref="C51:D51"/>
    <mergeCell ref="C54:D54"/>
    <mergeCell ref="C53:D53"/>
    <mergeCell ref="C52:D52"/>
    <mergeCell ref="C56:D56"/>
    <mergeCell ref="C55:D55"/>
    <mergeCell ref="C61:D61"/>
    <mergeCell ref="C57:D57"/>
    <mergeCell ref="C43:D43"/>
    <mergeCell ref="C42:D42"/>
    <mergeCell ref="C50:D50"/>
    <mergeCell ref="C48:D48"/>
    <mergeCell ref="C49:D49"/>
    <mergeCell ref="C45:D45"/>
    <mergeCell ref="C44:D44"/>
    <mergeCell ref="C47:D47"/>
    <mergeCell ref="C46:D46"/>
    <mergeCell ref="C34:D34"/>
    <mergeCell ref="C33:D33"/>
    <mergeCell ref="C38:D38"/>
    <mergeCell ref="C41:D41"/>
    <mergeCell ref="C40:D40"/>
    <mergeCell ref="C39:D39"/>
    <mergeCell ref="C37:D37"/>
    <mergeCell ref="C26:D26"/>
    <mergeCell ref="C28:D28"/>
    <mergeCell ref="C27:D27"/>
    <mergeCell ref="C29:D29"/>
    <mergeCell ref="C31:D31"/>
    <mergeCell ref="C30:D30"/>
    <mergeCell ref="C32:D32"/>
    <mergeCell ref="C36:D36"/>
    <mergeCell ref="C35:D35"/>
    <mergeCell ref="C20:D20"/>
    <mergeCell ref="C19:D19"/>
    <mergeCell ref="C18:D18"/>
    <mergeCell ref="C21:D21"/>
    <mergeCell ref="C25:D25"/>
    <mergeCell ref="C24:D24"/>
    <mergeCell ref="C23:D23"/>
    <mergeCell ref="C22:D22"/>
    <mergeCell ref="C11:D11"/>
    <mergeCell ref="C12:D12"/>
    <mergeCell ref="C14:D14"/>
    <mergeCell ref="C13:D13"/>
    <mergeCell ref="C16:D16"/>
    <mergeCell ref="C15:D15"/>
    <mergeCell ref="C17:D17"/>
    <mergeCell ref="A3:G3"/>
    <mergeCell ref="C7:D7"/>
    <mergeCell ref="A4:G4"/>
    <mergeCell ref="C6:D6"/>
    <mergeCell ref="C9:D9"/>
    <mergeCell ref="C8:D8"/>
    <mergeCell ref="C10:D10"/>
  </mergeCells>
  <printOptions/>
  <pageMargins left="0.261811024" right="0.261811024" top="0.511811023622047" bottom="0.511811023622047" header="0.511811023622047" footer="0.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2015-04-17T09:31:19Z</cp:lastPrinted>
  <dcterms:created xsi:type="dcterms:W3CDTF">2014-06-06T10:48:27Z</dcterms:created>
  <dcterms:modified xsi:type="dcterms:W3CDTF">2015-05-28T08:49:11Z</dcterms:modified>
  <cp:category/>
  <cp:version/>
  <cp:contentType/>
  <cp:contentStatus/>
</cp:coreProperties>
</file>